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ómo usar" sheetId="1" state="visible" r:id="rId1"/>
    <sheet xmlns:r="http://schemas.openxmlformats.org/officeDocument/2006/relationships" name="Ajustes" sheetId="2" state="visible" r:id="rId2"/>
    <sheet xmlns:r="http://schemas.openxmlformats.org/officeDocument/2006/relationships" name="Caja diaria" sheetId="3" state="visible" r:id="rId3"/>
    <sheet xmlns:r="http://schemas.openxmlformats.org/officeDocument/2006/relationships" name="Gastos" sheetId="4" state="visible" r:id="rId4"/>
    <sheet xmlns:r="http://schemas.openxmlformats.org/officeDocument/2006/relationships" name="Resumen del me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dd-mm-yyyy"/>
    <numFmt numFmtId="165" formatCode="&quot;$&quot;#,##0;-&quot;$&quot;#,##0;&quot;-&quot;"/>
    <numFmt numFmtId="166" formatCode="yyyy-mm-dd"/>
    <numFmt numFmtId="167" formatCode="mmmm yyyy"/>
  </numFmts>
  <fonts count="12">
    <font>
      <name val="Calibri"/>
      <family val="2"/>
      <color theme="1"/>
      <sz val="11"/>
      <scheme val="minor"/>
    </font>
    <font>
      <name val="Arial"/>
      <b val="1"/>
      <color rgb="00023334"/>
      <sz val="18"/>
    </font>
    <font>
      <name val="Arial"/>
      <color rgb="006B7F79"/>
      <sz val="10"/>
    </font>
    <font>
      <name val="Arial"/>
      <b val="1"/>
      <color rgb="00023334"/>
      <sz val="12"/>
    </font>
    <font>
      <name val="Arial"/>
      <color rgb="001F2A27"/>
      <sz val="11"/>
    </font>
    <font>
      <name val="Arial"/>
      <b val="1"/>
      <color rgb="00023334"/>
      <sz val="16"/>
    </font>
    <font>
      <name val="Arial"/>
      <b val="1"/>
      <color rgb="00FFFFFF"/>
    </font>
    <font>
      <name val="Arial"/>
    </font>
    <font>
      <name val="Arial"/>
      <b val="1"/>
      <color rgb="00023334"/>
    </font>
    <font>
      <name val="Arial"/>
      <color rgb="006B7F79"/>
      <sz val="9"/>
    </font>
    <font>
      <name val="Arial"/>
      <b val="1"/>
    </font>
    <font>
      <name val="Arial"/>
      <color rgb="00FFFFFF"/>
      <sz val="8"/>
    </font>
  </fonts>
  <fills count="4">
    <fill>
      <patternFill/>
    </fill>
    <fill>
      <patternFill patternType="gray125"/>
    </fill>
    <fill>
      <patternFill patternType="solid">
        <fgColor rgb="00FFF6CC"/>
      </patternFill>
    </fill>
    <fill>
      <patternFill patternType="solid">
        <fgColor rgb="00023334"/>
      </patternFill>
    </fill>
  </fills>
  <borders count="2">
    <border>
      <left/>
      <right/>
      <top/>
      <bottom/>
      <diagonal/>
    </border>
    <border>
      <left style="thin">
        <color rgb="00D5DFDB"/>
      </left>
      <right style="thin">
        <color rgb="00D5DFDB"/>
      </right>
      <top style="thin">
        <color rgb="00D5DFDB"/>
      </top>
      <bottom style="thin">
        <color rgb="00D5DFDB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3" fillId="2" borderId="0" pivotButton="0" quotePrefix="0" xfId="0"/>
    <xf numFmtId="0" fontId="5" fillId="0" borderId="0" pivotButton="0" quotePrefix="0" xfId="0"/>
    <xf numFmtId="0" fontId="6" fillId="3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2" borderId="1" pivotButton="0" quotePrefix="0" xfId="0"/>
    <xf numFmtId="9" fontId="7" fillId="2" borderId="1" pivotButton="0" quotePrefix="0" xfId="0"/>
    <xf numFmtId="0" fontId="7" fillId="0" borderId="0" pivotButton="0" quotePrefix="0" xfId="0"/>
    <xf numFmtId="0" fontId="9" fillId="0" borderId="0" pivotButton="0" quotePrefix="0" xfId="0"/>
    <xf numFmtId="164" fontId="7" fillId="2" borderId="1" pivotButton="0" quotePrefix="0" xfId="0"/>
    <xf numFmtId="165" fontId="7" fillId="2" borderId="1" pivotButton="0" quotePrefix="0" xfId="0"/>
    <xf numFmtId="165" fontId="7" fillId="0" borderId="1" pivotButton="0" quotePrefix="0" xfId="0"/>
    <xf numFmtId="0" fontId="10" fillId="0" borderId="0" pivotButton="0" quotePrefix="0" xfId="0"/>
    <xf numFmtId="167" fontId="10" fillId="2" borderId="1" pivotButton="0" quotePrefix="0" xfId="0"/>
    <xf numFmtId="164" fontId="11" fillId="0" borderId="0" pivotButton="0" quotePrefix="0" xfId="0"/>
    <xf numFmtId="165" fontId="10" fillId="2" borderId="1" pivotButton="0" quotePrefix="0" xfId="0"/>
    <xf numFmtId="165" fontId="7" fillId="0" borderId="0" pivotButton="0" quotePrefix="0" xfId="0"/>
    <xf numFmtId="165" fontId="10" fillId="0" borderId="0" pivotButton="0" quotePrefix="0" xfId="0"/>
    <xf numFmtId="0" fontId="6" fillId="3" borderId="1" applyAlignment="1" pivotButton="0" quotePrefix="0" xfId="0">
      <alignment horizontal="center"/>
    </xf>
    <xf numFmtId="0" fontId="7" fillId="0" borderId="1" pivotButton="0" quotePrefix="0" xfId="0"/>
  </cellXfs>
  <cellStyles count="1">
    <cellStyle name="Normal" xfId="0" builtinId="0" hidden="0"/>
  </cellStyles>
  <dxfs count="1">
    <dxf>
      <font>
        <name val="Arial"/>
        <b val="1"/>
        <color rgb="00B4231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23"/>
  <sheetViews>
    <sheetView workbookViewId="0">
      <selection activeCell="A1" sqref="A1"/>
    </sheetView>
  </sheetViews>
  <sheetFormatPr baseColWidth="8" defaultRowHeight="15"/>
  <cols>
    <col width="4" customWidth="1" min="1" max="1"/>
    <col width="92" customWidth="1" min="2" max="2"/>
  </cols>
  <sheetData>
    <row r="2">
      <c r="B2" s="1" t="inlineStr">
        <is>
          <t>Plantilla de caja para barberías</t>
        </is>
      </c>
    </row>
    <row r="3">
      <c r="B3" s="2" t="inlineStr">
        <is>
          <t>Gratis, de Usekora · usekora.cl/barberia/plantilla-excel</t>
        </is>
      </c>
    </row>
    <row r="5">
      <c r="B5" s="3" t="inlineStr">
        <is>
          <t>Cómo se usa</t>
        </is>
      </c>
    </row>
    <row r="6">
      <c r="B6" s="4" t="inlineStr">
        <is>
          <t>1. En la hoja «Ajustes» escribe tus barberos y el porcentaje de comisión de cada uno.</t>
        </is>
      </c>
    </row>
    <row r="7">
      <c r="B7" s="4" t="inlineStr">
        <is>
          <t>2. En «Caja diaria» anota cada servicio: fecha, servicio, barbero, medio de pago, monto y propina.</t>
        </is>
      </c>
    </row>
    <row r="8">
      <c r="B8" s="4" t="inlineStr">
        <is>
          <t>3. En «Gastos» anota lo que sale: arriendo, productos, cuentas.</t>
        </is>
      </c>
    </row>
    <row r="9">
      <c r="B9" s="4" t="inlineStr">
        <is>
          <t>4. En «Resumen del mes» elige el mes y escribe el efectivo con que abriste la caja.</t>
        </is>
      </c>
    </row>
    <row r="10">
      <c r="B10" s="4" t="inlineStr"/>
    </row>
    <row r="11">
      <c r="B11" s="5" t="inlineStr">
        <is>
          <t>Solo se llenan las celdas AMARILLAS. Todo lo demás se calcula solo.</t>
        </is>
      </c>
    </row>
    <row r="12">
      <c r="B12" s="4" t="inlineStr">
        <is>
          <t>La fila 5 de «Caja diaria» y de «Gastos» es un ejemplo: bórrala o escribe encima.</t>
        </is>
      </c>
    </row>
    <row r="13">
      <c r="B13" s="4" t="inlineStr"/>
    </row>
    <row r="14">
      <c r="B14" s="3" t="inlineStr">
        <is>
          <t>Qué calcula</t>
        </is>
      </c>
    </row>
    <row r="15">
      <c r="B15" s="4" t="inlineStr">
        <is>
          <t>· La comisión de cada servicio según el porcentaje del barbero.</t>
        </is>
      </c>
    </row>
    <row r="16">
      <c r="B16" s="4" t="inlineStr">
        <is>
          <t>· Ventas del mes por medio de pago (efectivo, tarjeta, transferencia).</t>
        </is>
      </c>
    </row>
    <row r="17">
      <c r="B17" s="4" t="inlineStr">
        <is>
          <t>· Por barbero: servicios, ventas, comisión a pagar y propinas.</t>
        </is>
      </c>
    </row>
    <row r="18">
      <c r="B18" s="4" t="inlineStr">
        <is>
          <t>· El efectivo que debería haber en la caja y el resultado del mes.</t>
        </is>
      </c>
    </row>
    <row r="19">
      <c r="B19" s="4" t="inlineStr"/>
    </row>
    <row r="20">
      <c r="B20" s="3" t="inlineStr">
        <is>
          <t>Cuando la planilla te quede chica</t>
        </is>
      </c>
    </row>
    <row r="21">
      <c r="B21" s="4" t="inlineStr">
        <is>
          <t>Usekora hace esto solo desde la agenda: cada corte se cobra en un toque, la comisión se calcula al cobrar,</t>
        </is>
      </c>
    </row>
    <row r="22">
      <c r="B22" s="4" t="inlineStr">
        <is>
          <t>la caja se cierra con arqueo y tus clientes reservan online con recordatorio por WhatsApp.</t>
        </is>
      </c>
    </row>
    <row r="23">
      <c r="B23" s="4" t="inlineStr">
        <is>
          <t>Prueba 14 días gratis, sin tarjeta, en usekora.cl/barberia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7"/>
  <sheetViews>
    <sheetView workbookViewId="0">
      <selection activeCell="A1" sqref="A1"/>
    </sheetView>
  </sheetViews>
  <sheetFormatPr baseColWidth="8" defaultRowHeight="15"/>
  <cols>
    <col width="26" customWidth="1" min="1" max="1"/>
    <col width="16" customWidth="1" min="2" max="2"/>
    <col width="18" customWidth="1" min="4" max="4"/>
  </cols>
  <sheetData>
    <row r="1">
      <c r="A1" s="6" t="inlineStr">
        <is>
          <t>Ajustes</t>
        </is>
      </c>
    </row>
    <row r="2">
      <c r="A2" s="2" t="inlineStr">
        <is>
          <t>Tus barberos y su comisión. Llena las celdas amarillas.</t>
        </is>
      </c>
    </row>
    <row r="4" ht="30" customHeight="1">
      <c r="A4" s="7" t="inlineStr">
        <is>
          <t>Barbero</t>
        </is>
      </c>
      <c r="B4" s="7" t="inlineStr">
        <is>
          <t>Comisión (%)</t>
        </is>
      </c>
      <c r="D4" s="8" t="inlineStr">
        <is>
          <t>Medios de pago</t>
        </is>
      </c>
    </row>
    <row r="5">
      <c r="A5" s="9" t="inlineStr">
        <is>
          <t>Matías</t>
        </is>
      </c>
      <c r="B5" s="10" t="n">
        <v>0.5</v>
      </c>
      <c r="D5" s="11" t="inlineStr">
        <is>
          <t>Efectivo</t>
        </is>
      </c>
    </row>
    <row r="6">
      <c r="A6" s="9" t="inlineStr">
        <is>
          <t>Bastián</t>
        </is>
      </c>
      <c r="B6" s="10" t="n">
        <v>0.5</v>
      </c>
      <c r="D6" s="11" t="inlineStr">
        <is>
          <t>Tarjeta</t>
        </is>
      </c>
    </row>
    <row r="7">
      <c r="A7" s="9" t="inlineStr">
        <is>
          <t>Nico</t>
        </is>
      </c>
      <c r="B7" s="10" t="n">
        <v>0.45</v>
      </c>
      <c r="D7" s="11" t="inlineStr">
        <is>
          <t>Transferencia</t>
        </is>
      </c>
    </row>
    <row r="8">
      <c r="A8" s="9" t="n"/>
      <c r="B8" s="10" t="n"/>
    </row>
    <row r="9">
      <c r="A9" s="9" t="n"/>
      <c r="B9" s="10" t="n"/>
    </row>
    <row r="10">
      <c r="A10" s="9" t="n"/>
      <c r="B10" s="10" t="n"/>
    </row>
    <row r="11">
      <c r="A11" s="9" t="n"/>
      <c r="B11" s="10" t="n"/>
    </row>
    <row r="12">
      <c r="A12" s="9" t="n"/>
      <c r="B12" s="10" t="n"/>
    </row>
    <row r="13">
      <c r="A13" s="9" t="n"/>
      <c r="B13" s="10" t="n"/>
    </row>
    <row r="14">
      <c r="A14" s="9" t="n"/>
      <c r="B14" s="10" t="n"/>
    </row>
    <row r="15">
      <c r="A15" s="9" t="n"/>
      <c r="B15" s="10" t="n"/>
    </row>
    <row r="16">
      <c r="A16" s="9" t="n"/>
      <c r="B16" s="10" t="n"/>
    </row>
    <row r="17">
      <c r="A17" s="9" t="n"/>
      <c r="B17" s="10" t="n"/>
    </row>
    <row r="18">
      <c r="A18" s="9" t="n"/>
      <c r="B18" s="10" t="n"/>
    </row>
    <row r="19">
      <c r="A19" s="9" t="n"/>
      <c r="B19" s="10" t="n"/>
    </row>
    <row r="20">
      <c r="A20" s="9" t="n"/>
      <c r="B20" s="10" t="n"/>
    </row>
    <row r="21">
      <c r="A21" s="9" t="n"/>
      <c r="B21" s="10" t="n"/>
    </row>
    <row r="22">
      <c r="A22" s="9" t="n"/>
      <c r="B22" s="10" t="n"/>
    </row>
    <row r="23">
      <c r="A23" s="9" t="n"/>
      <c r="B23" s="10" t="n"/>
    </row>
    <row r="24">
      <c r="A24" s="9" t="n"/>
      <c r="B24" s="10" t="n"/>
    </row>
    <row r="27">
      <c r="A27" s="12" t="inlineStr">
        <is>
          <t>La comisión se escribe como porcentaje: 50% para la mitad del servicio.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4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22" customWidth="1" min="2" max="2"/>
    <col width="24" customWidth="1" min="3" max="3"/>
    <col width="18" customWidth="1" min="4" max="4"/>
    <col width="17" customWidth="1" min="5" max="5"/>
    <col width="13" customWidth="1" min="6" max="6"/>
    <col width="12" customWidth="1" min="7" max="7"/>
    <col width="20" customWidth="1" min="8" max="8"/>
  </cols>
  <sheetData>
    <row r="1">
      <c r="A1" s="6" t="inlineStr">
        <is>
          <t>Caja diaria</t>
        </is>
      </c>
    </row>
    <row r="2">
      <c r="A2" s="2" t="inlineStr">
        <is>
          <t>Un servicio por fila. Llena las columnas amarillas; la comisión se calcula sola.</t>
        </is>
      </c>
    </row>
    <row r="4" ht="30" customHeight="1">
      <c r="A4" s="7" t="inlineStr">
        <is>
          <t>Fecha</t>
        </is>
      </c>
      <c r="B4" s="7" t="inlineStr">
        <is>
          <t>Cliente (opcional)</t>
        </is>
      </c>
      <c r="C4" s="7" t="inlineStr">
        <is>
          <t>Servicio</t>
        </is>
      </c>
      <c r="D4" s="7" t="inlineStr">
        <is>
          <t>Barbero</t>
        </is>
      </c>
      <c r="E4" s="7" t="inlineStr">
        <is>
          <t>Medio de pago</t>
        </is>
      </c>
      <c r="F4" s="7" t="inlineStr">
        <is>
          <t>Monto</t>
        </is>
      </c>
      <c r="G4" s="7" t="inlineStr">
        <is>
          <t>Propina</t>
        </is>
      </c>
      <c r="H4" s="7" t="inlineStr">
        <is>
          <t>Comisión del barbero</t>
        </is>
      </c>
    </row>
    <row r="5">
      <c r="A5" s="13" t="n">
        <v>46317</v>
      </c>
      <c r="B5" s="9" t="inlineStr">
        <is>
          <t>Juan Pérez</t>
        </is>
      </c>
      <c r="C5" s="9" t="inlineStr">
        <is>
          <t>Corte y barba</t>
        </is>
      </c>
      <c r="D5" s="9" t="inlineStr">
        <is>
          <t>Matías</t>
        </is>
      </c>
      <c r="E5" s="9" t="inlineStr">
        <is>
          <t>Tarjeta</t>
        </is>
      </c>
      <c r="F5" s="14" t="n">
        <v>15000</v>
      </c>
      <c r="G5" s="14" t="n">
        <v>2000</v>
      </c>
      <c r="H5" s="15">
        <f>IF(OR(D5="",F5=""),"",F5*IFERROR(INDEX(Ajustes!$B$5:$B$24,MATCH(D5,Ajustes!$A$5:$A$24,0)),0))</f>
        <v/>
      </c>
    </row>
    <row r="6">
      <c r="A6" s="13" t="n"/>
      <c r="B6" s="9" t="n"/>
      <c r="C6" s="9" t="n"/>
      <c r="D6" s="9" t="n"/>
      <c r="E6" s="9" t="n"/>
      <c r="F6" s="14" t="n"/>
      <c r="G6" s="14" t="n"/>
      <c r="H6" s="15">
        <f>IF(OR(D6="",F6=""),"",F6*IFERROR(INDEX(Ajustes!$B$5:$B$24,MATCH(D6,Ajustes!$A$5:$A$24,0)),0))</f>
        <v/>
      </c>
    </row>
    <row r="7">
      <c r="A7" s="13" t="n"/>
      <c r="B7" s="9" t="n"/>
      <c r="C7" s="9" t="n"/>
      <c r="D7" s="9" t="n"/>
      <c r="E7" s="9" t="n"/>
      <c r="F7" s="14" t="n"/>
      <c r="G7" s="14" t="n"/>
      <c r="H7" s="15">
        <f>IF(OR(D7="",F7=""),"",F7*IFERROR(INDEX(Ajustes!$B$5:$B$24,MATCH(D7,Ajustes!$A$5:$A$24,0)),0))</f>
        <v/>
      </c>
    </row>
    <row r="8">
      <c r="A8" s="13" t="n"/>
      <c r="B8" s="9" t="n"/>
      <c r="C8" s="9" t="n"/>
      <c r="D8" s="9" t="n"/>
      <c r="E8" s="9" t="n"/>
      <c r="F8" s="14" t="n"/>
      <c r="G8" s="14" t="n"/>
      <c r="H8" s="15">
        <f>IF(OR(D8="",F8=""),"",F8*IFERROR(INDEX(Ajustes!$B$5:$B$24,MATCH(D8,Ajustes!$A$5:$A$24,0)),0))</f>
        <v/>
      </c>
    </row>
    <row r="9">
      <c r="A9" s="13" t="n"/>
      <c r="B9" s="9" t="n"/>
      <c r="C9" s="9" t="n"/>
      <c r="D9" s="9" t="n"/>
      <c r="E9" s="9" t="n"/>
      <c r="F9" s="14" t="n"/>
      <c r="G9" s="14" t="n"/>
      <c r="H9" s="15">
        <f>IF(OR(D9="",F9=""),"",F9*IFERROR(INDEX(Ajustes!$B$5:$B$24,MATCH(D9,Ajustes!$A$5:$A$24,0)),0))</f>
        <v/>
      </c>
    </row>
    <row r="10">
      <c r="A10" s="13" t="n"/>
      <c r="B10" s="9" t="n"/>
      <c r="C10" s="9" t="n"/>
      <c r="D10" s="9" t="n"/>
      <c r="E10" s="9" t="n"/>
      <c r="F10" s="14" t="n"/>
      <c r="G10" s="14" t="n"/>
      <c r="H10" s="15">
        <f>IF(OR(D10="",F10=""),"",F10*IFERROR(INDEX(Ajustes!$B$5:$B$24,MATCH(D10,Ajustes!$A$5:$A$24,0)),0))</f>
        <v/>
      </c>
    </row>
    <row r="11">
      <c r="A11" s="13" t="n"/>
      <c r="B11" s="9" t="n"/>
      <c r="C11" s="9" t="n"/>
      <c r="D11" s="9" t="n"/>
      <c r="E11" s="9" t="n"/>
      <c r="F11" s="14" t="n"/>
      <c r="G11" s="14" t="n"/>
      <c r="H11" s="15">
        <f>IF(OR(D11="",F11=""),"",F11*IFERROR(INDEX(Ajustes!$B$5:$B$24,MATCH(D11,Ajustes!$A$5:$A$24,0)),0))</f>
        <v/>
      </c>
    </row>
    <row r="12">
      <c r="A12" s="13" t="n"/>
      <c r="B12" s="9" t="n"/>
      <c r="C12" s="9" t="n"/>
      <c r="D12" s="9" t="n"/>
      <c r="E12" s="9" t="n"/>
      <c r="F12" s="14" t="n"/>
      <c r="G12" s="14" t="n"/>
      <c r="H12" s="15">
        <f>IF(OR(D12="",F12=""),"",F12*IFERROR(INDEX(Ajustes!$B$5:$B$24,MATCH(D12,Ajustes!$A$5:$A$24,0)),0))</f>
        <v/>
      </c>
    </row>
    <row r="13">
      <c r="A13" s="13" t="n"/>
      <c r="B13" s="9" t="n"/>
      <c r="C13" s="9" t="n"/>
      <c r="D13" s="9" t="n"/>
      <c r="E13" s="9" t="n"/>
      <c r="F13" s="14" t="n"/>
      <c r="G13" s="14" t="n"/>
      <c r="H13" s="15">
        <f>IF(OR(D13="",F13=""),"",F13*IFERROR(INDEX(Ajustes!$B$5:$B$24,MATCH(D13,Ajustes!$A$5:$A$24,0)),0))</f>
        <v/>
      </c>
    </row>
    <row r="14">
      <c r="A14" s="13" t="n"/>
      <c r="B14" s="9" t="n"/>
      <c r="C14" s="9" t="n"/>
      <c r="D14" s="9" t="n"/>
      <c r="E14" s="9" t="n"/>
      <c r="F14" s="14" t="n"/>
      <c r="G14" s="14" t="n"/>
      <c r="H14" s="15">
        <f>IF(OR(D14="",F14=""),"",F14*IFERROR(INDEX(Ajustes!$B$5:$B$24,MATCH(D14,Ajustes!$A$5:$A$24,0)),0))</f>
        <v/>
      </c>
    </row>
    <row r="15">
      <c r="A15" s="13" t="n"/>
      <c r="B15" s="9" t="n"/>
      <c r="C15" s="9" t="n"/>
      <c r="D15" s="9" t="n"/>
      <c r="E15" s="9" t="n"/>
      <c r="F15" s="14" t="n"/>
      <c r="G15" s="14" t="n"/>
      <c r="H15" s="15">
        <f>IF(OR(D15="",F15=""),"",F15*IFERROR(INDEX(Ajustes!$B$5:$B$24,MATCH(D15,Ajustes!$A$5:$A$24,0)),0))</f>
        <v/>
      </c>
    </row>
    <row r="16">
      <c r="A16" s="13" t="n"/>
      <c r="B16" s="9" t="n"/>
      <c r="C16" s="9" t="n"/>
      <c r="D16" s="9" t="n"/>
      <c r="E16" s="9" t="n"/>
      <c r="F16" s="14" t="n"/>
      <c r="G16" s="14" t="n"/>
      <c r="H16" s="15">
        <f>IF(OR(D16="",F16=""),"",F16*IFERROR(INDEX(Ajustes!$B$5:$B$24,MATCH(D16,Ajustes!$A$5:$A$24,0)),0))</f>
        <v/>
      </c>
    </row>
    <row r="17">
      <c r="A17" s="13" t="n"/>
      <c r="B17" s="9" t="n"/>
      <c r="C17" s="9" t="n"/>
      <c r="D17" s="9" t="n"/>
      <c r="E17" s="9" t="n"/>
      <c r="F17" s="14" t="n"/>
      <c r="G17" s="14" t="n"/>
      <c r="H17" s="15">
        <f>IF(OR(D17="",F17=""),"",F17*IFERROR(INDEX(Ajustes!$B$5:$B$24,MATCH(D17,Ajustes!$A$5:$A$24,0)),0))</f>
        <v/>
      </c>
    </row>
    <row r="18">
      <c r="A18" s="13" t="n"/>
      <c r="B18" s="9" t="n"/>
      <c r="C18" s="9" t="n"/>
      <c r="D18" s="9" t="n"/>
      <c r="E18" s="9" t="n"/>
      <c r="F18" s="14" t="n"/>
      <c r="G18" s="14" t="n"/>
      <c r="H18" s="15">
        <f>IF(OR(D18="",F18=""),"",F18*IFERROR(INDEX(Ajustes!$B$5:$B$24,MATCH(D18,Ajustes!$A$5:$A$24,0)),0))</f>
        <v/>
      </c>
    </row>
    <row r="19">
      <c r="A19" s="13" t="n"/>
      <c r="B19" s="9" t="n"/>
      <c r="C19" s="9" t="n"/>
      <c r="D19" s="9" t="n"/>
      <c r="E19" s="9" t="n"/>
      <c r="F19" s="14" t="n"/>
      <c r="G19" s="14" t="n"/>
      <c r="H19" s="15">
        <f>IF(OR(D19="",F19=""),"",F19*IFERROR(INDEX(Ajustes!$B$5:$B$24,MATCH(D19,Ajustes!$A$5:$A$24,0)),0))</f>
        <v/>
      </c>
    </row>
    <row r="20">
      <c r="A20" s="13" t="n"/>
      <c r="B20" s="9" t="n"/>
      <c r="C20" s="9" t="n"/>
      <c r="D20" s="9" t="n"/>
      <c r="E20" s="9" t="n"/>
      <c r="F20" s="14" t="n"/>
      <c r="G20" s="14" t="n"/>
      <c r="H20" s="15">
        <f>IF(OR(D20="",F20=""),"",F20*IFERROR(INDEX(Ajustes!$B$5:$B$24,MATCH(D20,Ajustes!$A$5:$A$24,0)),0))</f>
        <v/>
      </c>
    </row>
    <row r="21">
      <c r="A21" s="13" t="n"/>
      <c r="B21" s="9" t="n"/>
      <c r="C21" s="9" t="n"/>
      <c r="D21" s="9" t="n"/>
      <c r="E21" s="9" t="n"/>
      <c r="F21" s="14" t="n"/>
      <c r="G21" s="14" t="n"/>
      <c r="H21" s="15">
        <f>IF(OR(D21="",F21=""),"",F21*IFERROR(INDEX(Ajustes!$B$5:$B$24,MATCH(D21,Ajustes!$A$5:$A$24,0)),0))</f>
        <v/>
      </c>
    </row>
    <row r="22">
      <c r="A22" s="13" t="n"/>
      <c r="B22" s="9" t="n"/>
      <c r="C22" s="9" t="n"/>
      <c r="D22" s="9" t="n"/>
      <c r="E22" s="9" t="n"/>
      <c r="F22" s="14" t="n"/>
      <c r="G22" s="14" t="n"/>
      <c r="H22" s="15">
        <f>IF(OR(D22="",F22=""),"",F22*IFERROR(INDEX(Ajustes!$B$5:$B$24,MATCH(D22,Ajustes!$A$5:$A$24,0)),0))</f>
        <v/>
      </c>
    </row>
    <row r="23">
      <c r="A23" s="13" t="n"/>
      <c r="B23" s="9" t="n"/>
      <c r="C23" s="9" t="n"/>
      <c r="D23" s="9" t="n"/>
      <c r="E23" s="9" t="n"/>
      <c r="F23" s="14" t="n"/>
      <c r="G23" s="14" t="n"/>
      <c r="H23" s="15">
        <f>IF(OR(D23="",F23=""),"",F23*IFERROR(INDEX(Ajustes!$B$5:$B$24,MATCH(D23,Ajustes!$A$5:$A$24,0)),0))</f>
        <v/>
      </c>
    </row>
    <row r="24">
      <c r="A24" s="13" t="n"/>
      <c r="B24" s="9" t="n"/>
      <c r="C24" s="9" t="n"/>
      <c r="D24" s="9" t="n"/>
      <c r="E24" s="9" t="n"/>
      <c r="F24" s="14" t="n"/>
      <c r="G24" s="14" t="n"/>
      <c r="H24" s="15">
        <f>IF(OR(D24="",F24=""),"",F24*IFERROR(INDEX(Ajustes!$B$5:$B$24,MATCH(D24,Ajustes!$A$5:$A$24,0)),0))</f>
        <v/>
      </c>
    </row>
    <row r="25">
      <c r="A25" s="13" t="n"/>
      <c r="B25" s="9" t="n"/>
      <c r="C25" s="9" t="n"/>
      <c r="D25" s="9" t="n"/>
      <c r="E25" s="9" t="n"/>
      <c r="F25" s="14" t="n"/>
      <c r="G25" s="14" t="n"/>
      <c r="H25" s="15">
        <f>IF(OR(D25="",F25=""),"",F25*IFERROR(INDEX(Ajustes!$B$5:$B$24,MATCH(D25,Ajustes!$A$5:$A$24,0)),0))</f>
        <v/>
      </c>
    </row>
    <row r="26">
      <c r="A26" s="13" t="n"/>
      <c r="B26" s="9" t="n"/>
      <c r="C26" s="9" t="n"/>
      <c r="D26" s="9" t="n"/>
      <c r="E26" s="9" t="n"/>
      <c r="F26" s="14" t="n"/>
      <c r="G26" s="14" t="n"/>
      <c r="H26" s="15">
        <f>IF(OR(D26="",F26=""),"",F26*IFERROR(INDEX(Ajustes!$B$5:$B$24,MATCH(D26,Ajustes!$A$5:$A$24,0)),0))</f>
        <v/>
      </c>
    </row>
    <row r="27">
      <c r="A27" s="13" t="n"/>
      <c r="B27" s="9" t="n"/>
      <c r="C27" s="9" t="n"/>
      <c r="D27" s="9" t="n"/>
      <c r="E27" s="9" t="n"/>
      <c r="F27" s="14" t="n"/>
      <c r="G27" s="14" t="n"/>
      <c r="H27" s="15">
        <f>IF(OR(D27="",F27=""),"",F27*IFERROR(INDEX(Ajustes!$B$5:$B$24,MATCH(D27,Ajustes!$A$5:$A$24,0)),0))</f>
        <v/>
      </c>
    </row>
    <row r="28">
      <c r="A28" s="13" t="n"/>
      <c r="B28" s="9" t="n"/>
      <c r="C28" s="9" t="n"/>
      <c r="D28" s="9" t="n"/>
      <c r="E28" s="9" t="n"/>
      <c r="F28" s="14" t="n"/>
      <c r="G28" s="14" t="n"/>
      <c r="H28" s="15">
        <f>IF(OR(D28="",F28=""),"",F28*IFERROR(INDEX(Ajustes!$B$5:$B$24,MATCH(D28,Ajustes!$A$5:$A$24,0)),0))</f>
        <v/>
      </c>
    </row>
    <row r="29">
      <c r="A29" s="13" t="n"/>
      <c r="B29" s="9" t="n"/>
      <c r="C29" s="9" t="n"/>
      <c r="D29" s="9" t="n"/>
      <c r="E29" s="9" t="n"/>
      <c r="F29" s="14" t="n"/>
      <c r="G29" s="14" t="n"/>
      <c r="H29" s="15">
        <f>IF(OR(D29="",F29=""),"",F29*IFERROR(INDEX(Ajustes!$B$5:$B$24,MATCH(D29,Ajustes!$A$5:$A$24,0)),0))</f>
        <v/>
      </c>
    </row>
    <row r="30">
      <c r="A30" s="13" t="n"/>
      <c r="B30" s="9" t="n"/>
      <c r="C30" s="9" t="n"/>
      <c r="D30" s="9" t="n"/>
      <c r="E30" s="9" t="n"/>
      <c r="F30" s="14" t="n"/>
      <c r="G30" s="14" t="n"/>
      <c r="H30" s="15">
        <f>IF(OR(D30="",F30=""),"",F30*IFERROR(INDEX(Ajustes!$B$5:$B$24,MATCH(D30,Ajustes!$A$5:$A$24,0)),0))</f>
        <v/>
      </c>
    </row>
    <row r="31">
      <c r="A31" s="13" t="n"/>
      <c r="B31" s="9" t="n"/>
      <c r="C31" s="9" t="n"/>
      <c r="D31" s="9" t="n"/>
      <c r="E31" s="9" t="n"/>
      <c r="F31" s="14" t="n"/>
      <c r="G31" s="14" t="n"/>
      <c r="H31" s="15">
        <f>IF(OR(D31="",F31=""),"",F31*IFERROR(INDEX(Ajustes!$B$5:$B$24,MATCH(D31,Ajustes!$A$5:$A$24,0)),0))</f>
        <v/>
      </c>
    </row>
    <row r="32">
      <c r="A32" s="13" t="n"/>
      <c r="B32" s="9" t="n"/>
      <c r="C32" s="9" t="n"/>
      <c r="D32" s="9" t="n"/>
      <c r="E32" s="9" t="n"/>
      <c r="F32" s="14" t="n"/>
      <c r="G32" s="14" t="n"/>
      <c r="H32" s="15">
        <f>IF(OR(D32="",F32=""),"",F32*IFERROR(INDEX(Ajustes!$B$5:$B$24,MATCH(D32,Ajustes!$A$5:$A$24,0)),0))</f>
        <v/>
      </c>
    </row>
    <row r="33">
      <c r="A33" s="13" t="n"/>
      <c r="B33" s="9" t="n"/>
      <c r="C33" s="9" t="n"/>
      <c r="D33" s="9" t="n"/>
      <c r="E33" s="9" t="n"/>
      <c r="F33" s="14" t="n"/>
      <c r="G33" s="14" t="n"/>
      <c r="H33" s="15">
        <f>IF(OR(D33="",F33=""),"",F33*IFERROR(INDEX(Ajustes!$B$5:$B$24,MATCH(D33,Ajustes!$A$5:$A$24,0)),0))</f>
        <v/>
      </c>
    </row>
    <row r="34">
      <c r="A34" s="13" t="n"/>
      <c r="B34" s="9" t="n"/>
      <c r="C34" s="9" t="n"/>
      <c r="D34" s="9" t="n"/>
      <c r="E34" s="9" t="n"/>
      <c r="F34" s="14" t="n"/>
      <c r="G34" s="14" t="n"/>
      <c r="H34" s="15">
        <f>IF(OR(D34="",F34=""),"",F34*IFERROR(INDEX(Ajustes!$B$5:$B$24,MATCH(D34,Ajustes!$A$5:$A$24,0)),0))</f>
        <v/>
      </c>
    </row>
    <row r="35">
      <c r="A35" s="13" t="n"/>
      <c r="B35" s="9" t="n"/>
      <c r="C35" s="9" t="n"/>
      <c r="D35" s="9" t="n"/>
      <c r="E35" s="9" t="n"/>
      <c r="F35" s="14" t="n"/>
      <c r="G35" s="14" t="n"/>
      <c r="H35" s="15">
        <f>IF(OR(D35="",F35=""),"",F35*IFERROR(INDEX(Ajustes!$B$5:$B$24,MATCH(D35,Ajustes!$A$5:$A$24,0)),0))</f>
        <v/>
      </c>
    </row>
    <row r="36">
      <c r="A36" s="13" t="n"/>
      <c r="B36" s="9" t="n"/>
      <c r="C36" s="9" t="n"/>
      <c r="D36" s="9" t="n"/>
      <c r="E36" s="9" t="n"/>
      <c r="F36" s="14" t="n"/>
      <c r="G36" s="14" t="n"/>
      <c r="H36" s="15">
        <f>IF(OR(D36="",F36=""),"",F36*IFERROR(INDEX(Ajustes!$B$5:$B$24,MATCH(D36,Ajustes!$A$5:$A$24,0)),0))</f>
        <v/>
      </c>
    </row>
    <row r="37">
      <c r="A37" s="13" t="n"/>
      <c r="B37" s="9" t="n"/>
      <c r="C37" s="9" t="n"/>
      <c r="D37" s="9" t="n"/>
      <c r="E37" s="9" t="n"/>
      <c r="F37" s="14" t="n"/>
      <c r="G37" s="14" t="n"/>
      <c r="H37" s="15">
        <f>IF(OR(D37="",F37=""),"",F37*IFERROR(INDEX(Ajustes!$B$5:$B$24,MATCH(D37,Ajustes!$A$5:$A$24,0)),0))</f>
        <v/>
      </c>
    </row>
    <row r="38">
      <c r="A38" s="13" t="n"/>
      <c r="B38" s="9" t="n"/>
      <c r="C38" s="9" t="n"/>
      <c r="D38" s="9" t="n"/>
      <c r="E38" s="9" t="n"/>
      <c r="F38" s="14" t="n"/>
      <c r="G38" s="14" t="n"/>
      <c r="H38" s="15">
        <f>IF(OR(D38="",F38=""),"",F38*IFERROR(INDEX(Ajustes!$B$5:$B$24,MATCH(D38,Ajustes!$A$5:$A$24,0)),0))</f>
        <v/>
      </c>
    </row>
    <row r="39">
      <c r="A39" s="13" t="n"/>
      <c r="B39" s="9" t="n"/>
      <c r="C39" s="9" t="n"/>
      <c r="D39" s="9" t="n"/>
      <c r="E39" s="9" t="n"/>
      <c r="F39" s="14" t="n"/>
      <c r="G39" s="14" t="n"/>
      <c r="H39" s="15">
        <f>IF(OR(D39="",F39=""),"",F39*IFERROR(INDEX(Ajustes!$B$5:$B$24,MATCH(D39,Ajustes!$A$5:$A$24,0)),0))</f>
        <v/>
      </c>
    </row>
    <row r="40">
      <c r="A40" s="13" t="n"/>
      <c r="B40" s="9" t="n"/>
      <c r="C40" s="9" t="n"/>
      <c r="D40" s="9" t="n"/>
      <c r="E40" s="9" t="n"/>
      <c r="F40" s="14" t="n"/>
      <c r="G40" s="14" t="n"/>
      <c r="H40" s="15">
        <f>IF(OR(D40="",F40=""),"",F40*IFERROR(INDEX(Ajustes!$B$5:$B$24,MATCH(D40,Ajustes!$A$5:$A$24,0)),0))</f>
        <v/>
      </c>
    </row>
    <row r="41">
      <c r="A41" s="13" t="n"/>
      <c r="B41" s="9" t="n"/>
      <c r="C41" s="9" t="n"/>
      <c r="D41" s="9" t="n"/>
      <c r="E41" s="9" t="n"/>
      <c r="F41" s="14" t="n"/>
      <c r="G41" s="14" t="n"/>
      <c r="H41" s="15">
        <f>IF(OR(D41="",F41=""),"",F41*IFERROR(INDEX(Ajustes!$B$5:$B$24,MATCH(D41,Ajustes!$A$5:$A$24,0)),0))</f>
        <v/>
      </c>
    </row>
    <row r="42">
      <c r="A42" s="13" t="n"/>
      <c r="B42" s="9" t="n"/>
      <c r="C42" s="9" t="n"/>
      <c r="D42" s="9" t="n"/>
      <c r="E42" s="9" t="n"/>
      <c r="F42" s="14" t="n"/>
      <c r="G42" s="14" t="n"/>
      <c r="H42" s="15">
        <f>IF(OR(D42="",F42=""),"",F42*IFERROR(INDEX(Ajustes!$B$5:$B$24,MATCH(D42,Ajustes!$A$5:$A$24,0)),0))</f>
        <v/>
      </c>
    </row>
    <row r="43">
      <c r="A43" s="13" t="n"/>
      <c r="B43" s="9" t="n"/>
      <c r="C43" s="9" t="n"/>
      <c r="D43" s="9" t="n"/>
      <c r="E43" s="9" t="n"/>
      <c r="F43" s="14" t="n"/>
      <c r="G43" s="14" t="n"/>
      <c r="H43" s="15">
        <f>IF(OR(D43="",F43=""),"",F43*IFERROR(INDEX(Ajustes!$B$5:$B$24,MATCH(D43,Ajustes!$A$5:$A$24,0)),0))</f>
        <v/>
      </c>
    </row>
    <row r="44">
      <c r="A44" s="13" t="n"/>
      <c r="B44" s="9" t="n"/>
      <c r="C44" s="9" t="n"/>
      <c r="D44" s="9" t="n"/>
      <c r="E44" s="9" t="n"/>
      <c r="F44" s="14" t="n"/>
      <c r="G44" s="14" t="n"/>
      <c r="H44" s="15">
        <f>IF(OR(D44="",F44=""),"",F44*IFERROR(INDEX(Ajustes!$B$5:$B$24,MATCH(D44,Ajustes!$A$5:$A$24,0)),0))</f>
        <v/>
      </c>
    </row>
    <row r="45">
      <c r="A45" s="13" t="n"/>
      <c r="B45" s="9" t="n"/>
      <c r="C45" s="9" t="n"/>
      <c r="D45" s="9" t="n"/>
      <c r="E45" s="9" t="n"/>
      <c r="F45" s="14" t="n"/>
      <c r="G45" s="14" t="n"/>
      <c r="H45" s="15">
        <f>IF(OR(D45="",F45=""),"",F45*IFERROR(INDEX(Ajustes!$B$5:$B$24,MATCH(D45,Ajustes!$A$5:$A$24,0)),0))</f>
        <v/>
      </c>
    </row>
    <row r="46">
      <c r="A46" s="13" t="n"/>
      <c r="B46" s="9" t="n"/>
      <c r="C46" s="9" t="n"/>
      <c r="D46" s="9" t="n"/>
      <c r="E46" s="9" t="n"/>
      <c r="F46" s="14" t="n"/>
      <c r="G46" s="14" t="n"/>
      <c r="H46" s="15">
        <f>IF(OR(D46="",F46=""),"",F46*IFERROR(INDEX(Ajustes!$B$5:$B$24,MATCH(D46,Ajustes!$A$5:$A$24,0)),0))</f>
        <v/>
      </c>
    </row>
    <row r="47">
      <c r="A47" s="13" t="n"/>
      <c r="B47" s="9" t="n"/>
      <c r="C47" s="9" t="n"/>
      <c r="D47" s="9" t="n"/>
      <c r="E47" s="9" t="n"/>
      <c r="F47" s="14" t="n"/>
      <c r="G47" s="14" t="n"/>
      <c r="H47" s="15">
        <f>IF(OR(D47="",F47=""),"",F47*IFERROR(INDEX(Ajustes!$B$5:$B$24,MATCH(D47,Ajustes!$A$5:$A$24,0)),0))</f>
        <v/>
      </c>
    </row>
    <row r="48">
      <c r="A48" s="13" t="n"/>
      <c r="B48" s="9" t="n"/>
      <c r="C48" s="9" t="n"/>
      <c r="D48" s="9" t="n"/>
      <c r="E48" s="9" t="n"/>
      <c r="F48" s="14" t="n"/>
      <c r="G48" s="14" t="n"/>
      <c r="H48" s="15">
        <f>IF(OR(D48="",F48=""),"",F48*IFERROR(INDEX(Ajustes!$B$5:$B$24,MATCH(D48,Ajustes!$A$5:$A$24,0)),0))</f>
        <v/>
      </c>
    </row>
    <row r="49">
      <c r="A49" s="13" t="n"/>
      <c r="B49" s="9" t="n"/>
      <c r="C49" s="9" t="n"/>
      <c r="D49" s="9" t="n"/>
      <c r="E49" s="9" t="n"/>
      <c r="F49" s="14" t="n"/>
      <c r="G49" s="14" t="n"/>
      <c r="H49" s="15">
        <f>IF(OR(D49="",F49=""),"",F49*IFERROR(INDEX(Ajustes!$B$5:$B$24,MATCH(D49,Ajustes!$A$5:$A$24,0)),0))</f>
        <v/>
      </c>
    </row>
    <row r="50">
      <c r="A50" s="13" t="n"/>
      <c r="B50" s="9" t="n"/>
      <c r="C50" s="9" t="n"/>
      <c r="D50" s="9" t="n"/>
      <c r="E50" s="9" t="n"/>
      <c r="F50" s="14" t="n"/>
      <c r="G50" s="14" t="n"/>
      <c r="H50" s="15">
        <f>IF(OR(D50="",F50=""),"",F50*IFERROR(INDEX(Ajustes!$B$5:$B$24,MATCH(D50,Ajustes!$A$5:$A$24,0)),0))</f>
        <v/>
      </c>
    </row>
    <row r="51">
      <c r="A51" s="13" t="n"/>
      <c r="B51" s="9" t="n"/>
      <c r="C51" s="9" t="n"/>
      <c r="D51" s="9" t="n"/>
      <c r="E51" s="9" t="n"/>
      <c r="F51" s="14" t="n"/>
      <c r="G51" s="14" t="n"/>
      <c r="H51" s="15">
        <f>IF(OR(D51="",F51=""),"",F51*IFERROR(INDEX(Ajustes!$B$5:$B$24,MATCH(D51,Ajustes!$A$5:$A$24,0)),0))</f>
        <v/>
      </c>
    </row>
    <row r="52">
      <c r="A52" s="13" t="n"/>
      <c r="B52" s="9" t="n"/>
      <c r="C52" s="9" t="n"/>
      <c r="D52" s="9" t="n"/>
      <c r="E52" s="9" t="n"/>
      <c r="F52" s="14" t="n"/>
      <c r="G52" s="14" t="n"/>
      <c r="H52" s="15">
        <f>IF(OR(D52="",F52=""),"",F52*IFERROR(INDEX(Ajustes!$B$5:$B$24,MATCH(D52,Ajustes!$A$5:$A$24,0)),0))</f>
        <v/>
      </c>
    </row>
    <row r="53">
      <c r="A53" s="13" t="n"/>
      <c r="B53" s="9" t="n"/>
      <c r="C53" s="9" t="n"/>
      <c r="D53" s="9" t="n"/>
      <c r="E53" s="9" t="n"/>
      <c r="F53" s="14" t="n"/>
      <c r="G53" s="14" t="n"/>
      <c r="H53" s="15">
        <f>IF(OR(D53="",F53=""),"",F53*IFERROR(INDEX(Ajustes!$B$5:$B$24,MATCH(D53,Ajustes!$A$5:$A$24,0)),0))</f>
        <v/>
      </c>
    </row>
    <row r="54">
      <c r="A54" s="13" t="n"/>
      <c r="B54" s="9" t="n"/>
      <c r="C54" s="9" t="n"/>
      <c r="D54" s="9" t="n"/>
      <c r="E54" s="9" t="n"/>
      <c r="F54" s="14" t="n"/>
      <c r="G54" s="14" t="n"/>
      <c r="H54" s="15">
        <f>IF(OR(D54="",F54=""),"",F54*IFERROR(INDEX(Ajustes!$B$5:$B$24,MATCH(D54,Ajustes!$A$5:$A$24,0)),0))</f>
        <v/>
      </c>
    </row>
    <row r="55">
      <c r="A55" s="13" t="n"/>
      <c r="B55" s="9" t="n"/>
      <c r="C55" s="9" t="n"/>
      <c r="D55" s="9" t="n"/>
      <c r="E55" s="9" t="n"/>
      <c r="F55" s="14" t="n"/>
      <c r="G55" s="14" t="n"/>
      <c r="H55" s="15">
        <f>IF(OR(D55="",F55=""),"",F55*IFERROR(INDEX(Ajustes!$B$5:$B$24,MATCH(D55,Ajustes!$A$5:$A$24,0)),0))</f>
        <v/>
      </c>
    </row>
    <row r="56">
      <c r="A56" s="13" t="n"/>
      <c r="B56" s="9" t="n"/>
      <c r="C56" s="9" t="n"/>
      <c r="D56" s="9" t="n"/>
      <c r="E56" s="9" t="n"/>
      <c r="F56" s="14" t="n"/>
      <c r="G56" s="14" t="n"/>
      <c r="H56" s="15">
        <f>IF(OR(D56="",F56=""),"",F56*IFERROR(INDEX(Ajustes!$B$5:$B$24,MATCH(D56,Ajustes!$A$5:$A$24,0)),0))</f>
        <v/>
      </c>
    </row>
    <row r="57">
      <c r="A57" s="13" t="n"/>
      <c r="B57" s="9" t="n"/>
      <c r="C57" s="9" t="n"/>
      <c r="D57" s="9" t="n"/>
      <c r="E57" s="9" t="n"/>
      <c r="F57" s="14" t="n"/>
      <c r="G57" s="14" t="n"/>
      <c r="H57" s="15">
        <f>IF(OR(D57="",F57=""),"",F57*IFERROR(INDEX(Ajustes!$B$5:$B$24,MATCH(D57,Ajustes!$A$5:$A$24,0)),0))</f>
        <v/>
      </c>
    </row>
    <row r="58">
      <c r="A58" s="13" t="n"/>
      <c r="B58" s="9" t="n"/>
      <c r="C58" s="9" t="n"/>
      <c r="D58" s="9" t="n"/>
      <c r="E58" s="9" t="n"/>
      <c r="F58" s="14" t="n"/>
      <c r="G58" s="14" t="n"/>
      <c r="H58" s="15">
        <f>IF(OR(D58="",F58=""),"",F58*IFERROR(INDEX(Ajustes!$B$5:$B$24,MATCH(D58,Ajustes!$A$5:$A$24,0)),0))</f>
        <v/>
      </c>
    </row>
    <row r="59">
      <c r="A59" s="13" t="n"/>
      <c r="B59" s="9" t="n"/>
      <c r="C59" s="9" t="n"/>
      <c r="D59" s="9" t="n"/>
      <c r="E59" s="9" t="n"/>
      <c r="F59" s="14" t="n"/>
      <c r="G59" s="14" t="n"/>
      <c r="H59" s="15">
        <f>IF(OR(D59="",F59=""),"",F59*IFERROR(INDEX(Ajustes!$B$5:$B$24,MATCH(D59,Ajustes!$A$5:$A$24,0)),0))</f>
        <v/>
      </c>
    </row>
    <row r="60">
      <c r="A60" s="13" t="n"/>
      <c r="B60" s="9" t="n"/>
      <c r="C60" s="9" t="n"/>
      <c r="D60" s="9" t="n"/>
      <c r="E60" s="9" t="n"/>
      <c r="F60" s="14" t="n"/>
      <c r="G60" s="14" t="n"/>
      <c r="H60" s="15">
        <f>IF(OR(D60="",F60=""),"",F60*IFERROR(INDEX(Ajustes!$B$5:$B$24,MATCH(D60,Ajustes!$A$5:$A$24,0)),0))</f>
        <v/>
      </c>
    </row>
    <row r="61">
      <c r="A61" s="13" t="n"/>
      <c r="B61" s="9" t="n"/>
      <c r="C61" s="9" t="n"/>
      <c r="D61" s="9" t="n"/>
      <c r="E61" s="9" t="n"/>
      <c r="F61" s="14" t="n"/>
      <c r="G61" s="14" t="n"/>
      <c r="H61" s="15">
        <f>IF(OR(D61="",F61=""),"",F61*IFERROR(INDEX(Ajustes!$B$5:$B$24,MATCH(D61,Ajustes!$A$5:$A$24,0)),0))</f>
        <v/>
      </c>
    </row>
    <row r="62">
      <c r="A62" s="13" t="n"/>
      <c r="B62" s="9" t="n"/>
      <c r="C62" s="9" t="n"/>
      <c r="D62" s="9" t="n"/>
      <c r="E62" s="9" t="n"/>
      <c r="F62" s="14" t="n"/>
      <c r="G62" s="14" t="n"/>
      <c r="H62" s="15">
        <f>IF(OR(D62="",F62=""),"",F62*IFERROR(INDEX(Ajustes!$B$5:$B$24,MATCH(D62,Ajustes!$A$5:$A$24,0)),0))</f>
        <v/>
      </c>
    </row>
    <row r="63">
      <c r="A63" s="13" t="n"/>
      <c r="B63" s="9" t="n"/>
      <c r="C63" s="9" t="n"/>
      <c r="D63" s="9" t="n"/>
      <c r="E63" s="9" t="n"/>
      <c r="F63" s="14" t="n"/>
      <c r="G63" s="14" t="n"/>
      <c r="H63" s="15">
        <f>IF(OR(D63="",F63=""),"",F63*IFERROR(INDEX(Ajustes!$B$5:$B$24,MATCH(D63,Ajustes!$A$5:$A$24,0)),0))</f>
        <v/>
      </c>
    </row>
    <row r="64">
      <c r="A64" s="13" t="n"/>
      <c r="B64" s="9" t="n"/>
      <c r="C64" s="9" t="n"/>
      <c r="D64" s="9" t="n"/>
      <c r="E64" s="9" t="n"/>
      <c r="F64" s="14" t="n"/>
      <c r="G64" s="14" t="n"/>
      <c r="H64" s="15">
        <f>IF(OR(D64="",F64=""),"",F64*IFERROR(INDEX(Ajustes!$B$5:$B$24,MATCH(D64,Ajustes!$A$5:$A$24,0)),0))</f>
        <v/>
      </c>
    </row>
    <row r="65">
      <c r="A65" s="13" t="n"/>
      <c r="B65" s="9" t="n"/>
      <c r="C65" s="9" t="n"/>
      <c r="D65" s="9" t="n"/>
      <c r="E65" s="9" t="n"/>
      <c r="F65" s="14" t="n"/>
      <c r="G65" s="14" t="n"/>
      <c r="H65" s="15">
        <f>IF(OR(D65="",F65=""),"",F65*IFERROR(INDEX(Ajustes!$B$5:$B$24,MATCH(D65,Ajustes!$A$5:$A$24,0)),0))</f>
        <v/>
      </c>
    </row>
    <row r="66">
      <c r="A66" s="13" t="n"/>
      <c r="B66" s="9" t="n"/>
      <c r="C66" s="9" t="n"/>
      <c r="D66" s="9" t="n"/>
      <c r="E66" s="9" t="n"/>
      <c r="F66" s="14" t="n"/>
      <c r="G66" s="14" t="n"/>
      <c r="H66" s="15">
        <f>IF(OR(D66="",F66=""),"",F66*IFERROR(INDEX(Ajustes!$B$5:$B$24,MATCH(D66,Ajustes!$A$5:$A$24,0)),0))</f>
        <v/>
      </c>
    </row>
    <row r="67">
      <c r="A67" s="13" t="n"/>
      <c r="B67" s="9" t="n"/>
      <c r="C67" s="9" t="n"/>
      <c r="D67" s="9" t="n"/>
      <c r="E67" s="9" t="n"/>
      <c r="F67" s="14" t="n"/>
      <c r="G67" s="14" t="n"/>
      <c r="H67" s="15">
        <f>IF(OR(D67="",F67=""),"",F67*IFERROR(INDEX(Ajustes!$B$5:$B$24,MATCH(D67,Ajustes!$A$5:$A$24,0)),0))</f>
        <v/>
      </c>
    </row>
    <row r="68">
      <c r="A68" s="13" t="n"/>
      <c r="B68" s="9" t="n"/>
      <c r="C68" s="9" t="n"/>
      <c r="D68" s="9" t="n"/>
      <c r="E68" s="9" t="n"/>
      <c r="F68" s="14" t="n"/>
      <c r="G68" s="14" t="n"/>
      <c r="H68" s="15">
        <f>IF(OR(D68="",F68=""),"",F68*IFERROR(INDEX(Ajustes!$B$5:$B$24,MATCH(D68,Ajustes!$A$5:$A$24,0)),0))</f>
        <v/>
      </c>
    </row>
    <row r="69">
      <c r="A69" s="13" t="n"/>
      <c r="B69" s="9" t="n"/>
      <c r="C69" s="9" t="n"/>
      <c r="D69" s="9" t="n"/>
      <c r="E69" s="9" t="n"/>
      <c r="F69" s="14" t="n"/>
      <c r="G69" s="14" t="n"/>
      <c r="H69" s="15">
        <f>IF(OR(D69="",F69=""),"",F69*IFERROR(INDEX(Ajustes!$B$5:$B$24,MATCH(D69,Ajustes!$A$5:$A$24,0)),0))</f>
        <v/>
      </c>
    </row>
    <row r="70">
      <c r="A70" s="13" t="n"/>
      <c r="B70" s="9" t="n"/>
      <c r="C70" s="9" t="n"/>
      <c r="D70" s="9" t="n"/>
      <c r="E70" s="9" t="n"/>
      <c r="F70" s="14" t="n"/>
      <c r="G70" s="14" t="n"/>
      <c r="H70" s="15">
        <f>IF(OR(D70="",F70=""),"",F70*IFERROR(INDEX(Ajustes!$B$5:$B$24,MATCH(D70,Ajustes!$A$5:$A$24,0)),0))</f>
        <v/>
      </c>
    </row>
    <row r="71">
      <c r="A71" s="13" t="n"/>
      <c r="B71" s="9" t="n"/>
      <c r="C71" s="9" t="n"/>
      <c r="D71" s="9" t="n"/>
      <c r="E71" s="9" t="n"/>
      <c r="F71" s="14" t="n"/>
      <c r="G71" s="14" t="n"/>
      <c r="H71" s="15">
        <f>IF(OR(D71="",F71=""),"",F71*IFERROR(INDEX(Ajustes!$B$5:$B$24,MATCH(D71,Ajustes!$A$5:$A$24,0)),0))</f>
        <v/>
      </c>
    </row>
    <row r="72">
      <c r="A72" s="13" t="n"/>
      <c r="B72" s="9" t="n"/>
      <c r="C72" s="9" t="n"/>
      <c r="D72" s="9" t="n"/>
      <c r="E72" s="9" t="n"/>
      <c r="F72" s="14" t="n"/>
      <c r="G72" s="14" t="n"/>
      <c r="H72" s="15">
        <f>IF(OR(D72="",F72=""),"",F72*IFERROR(INDEX(Ajustes!$B$5:$B$24,MATCH(D72,Ajustes!$A$5:$A$24,0)),0))</f>
        <v/>
      </c>
    </row>
    <row r="73">
      <c r="A73" s="13" t="n"/>
      <c r="B73" s="9" t="n"/>
      <c r="C73" s="9" t="n"/>
      <c r="D73" s="9" t="n"/>
      <c r="E73" s="9" t="n"/>
      <c r="F73" s="14" t="n"/>
      <c r="G73" s="14" t="n"/>
      <c r="H73" s="15">
        <f>IF(OR(D73="",F73=""),"",F73*IFERROR(INDEX(Ajustes!$B$5:$B$24,MATCH(D73,Ajustes!$A$5:$A$24,0)),0))</f>
        <v/>
      </c>
    </row>
    <row r="74">
      <c r="A74" s="13" t="n"/>
      <c r="B74" s="9" t="n"/>
      <c r="C74" s="9" t="n"/>
      <c r="D74" s="9" t="n"/>
      <c r="E74" s="9" t="n"/>
      <c r="F74" s="14" t="n"/>
      <c r="G74" s="14" t="n"/>
      <c r="H74" s="15">
        <f>IF(OR(D74="",F74=""),"",F74*IFERROR(INDEX(Ajustes!$B$5:$B$24,MATCH(D74,Ajustes!$A$5:$A$24,0)),0))</f>
        <v/>
      </c>
    </row>
    <row r="75">
      <c r="A75" s="13" t="n"/>
      <c r="B75" s="9" t="n"/>
      <c r="C75" s="9" t="n"/>
      <c r="D75" s="9" t="n"/>
      <c r="E75" s="9" t="n"/>
      <c r="F75" s="14" t="n"/>
      <c r="G75" s="14" t="n"/>
      <c r="H75" s="15">
        <f>IF(OR(D75="",F75=""),"",F75*IFERROR(INDEX(Ajustes!$B$5:$B$24,MATCH(D75,Ajustes!$A$5:$A$24,0)),0))</f>
        <v/>
      </c>
    </row>
    <row r="76">
      <c r="A76" s="13" t="n"/>
      <c r="B76" s="9" t="n"/>
      <c r="C76" s="9" t="n"/>
      <c r="D76" s="9" t="n"/>
      <c r="E76" s="9" t="n"/>
      <c r="F76" s="14" t="n"/>
      <c r="G76" s="14" t="n"/>
      <c r="H76" s="15">
        <f>IF(OR(D76="",F76=""),"",F76*IFERROR(INDEX(Ajustes!$B$5:$B$24,MATCH(D76,Ajustes!$A$5:$A$24,0)),0))</f>
        <v/>
      </c>
    </row>
    <row r="77">
      <c r="A77" s="13" t="n"/>
      <c r="B77" s="9" t="n"/>
      <c r="C77" s="9" t="n"/>
      <c r="D77" s="9" t="n"/>
      <c r="E77" s="9" t="n"/>
      <c r="F77" s="14" t="n"/>
      <c r="G77" s="14" t="n"/>
      <c r="H77" s="15">
        <f>IF(OR(D77="",F77=""),"",F77*IFERROR(INDEX(Ajustes!$B$5:$B$24,MATCH(D77,Ajustes!$A$5:$A$24,0)),0))</f>
        <v/>
      </c>
    </row>
    <row r="78">
      <c r="A78" s="13" t="n"/>
      <c r="B78" s="9" t="n"/>
      <c r="C78" s="9" t="n"/>
      <c r="D78" s="9" t="n"/>
      <c r="E78" s="9" t="n"/>
      <c r="F78" s="14" t="n"/>
      <c r="G78" s="14" t="n"/>
      <c r="H78" s="15">
        <f>IF(OR(D78="",F78=""),"",F78*IFERROR(INDEX(Ajustes!$B$5:$B$24,MATCH(D78,Ajustes!$A$5:$A$24,0)),0))</f>
        <v/>
      </c>
    </row>
    <row r="79">
      <c r="A79" s="13" t="n"/>
      <c r="B79" s="9" t="n"/>
      <c r="C79" s="9" t="n"/>
      <c r="D79" s="9" t="n"/>
      <c r="E79" s="9" t="n"/>
      <c r="F79" s="14" t="n"/>
      <c r="G79" s="14" t="n"/>
      <c r="H79" s="15">
        <f>IF(OR(D79="",F79=""),"",F79*IFERROR(INDEX(Ajustes!$B$5:$B$24,MATCH(D79,Ajustes!$A$5:$A$24,0)),0))</f>
        <v/>
      </c>
    </row>
    <row r="80">
      <c r="A80" s="13" t="n"/>
      <c r="B80" s="9" t="n"/>
      <c r="C80" s="9" t="n"/>
      <c r="D80" s="9" t="n"/>
      <c r="E80" s="9" t="n"/>
      <c r="F80" s="14" t="n"/>
      <c r="G80" s="14" t="n"/>
      <c r="H80" s="15">
        <f>IF(OR(D80="",F80=""),"",F80*IFERROR(INDEX(Ajustes!$B$5:$B$24,MATCH(D80,Ajustes!$A$5:$A$24,0)),0))</f>
        <v/>
      </c>
    </row>
    <row r="81">
      <c r="A81" s="13" t="n"/>
      <c r="B81" s="9" t="n"/>
      <c r="C81" s="9" t="n"/>
      <c r="D81" s="9" t="n"/>
      <c r="E81" s="9" t="n"/>
      <c r="F81" s="14" t="n"/>
      <c r="G81" s="14" t="n"/>
      <c r="H81" s="15">
        <f>IF(OR(D81="",F81=""),"",F81*IFERROR(INDEX(Ajustes!$B$5:$B$24,MATCH(D81,Ajustes!$A$5:$A$24,0)),0))</f>
        <v/>
      </c>
    </row>
    <row r="82">
      <c r="A82" s="13" t="n"/>
      <c r="B82" s="9" t="n"/>
      <c r="C82" s="9" t="n"/>
      <c r="D82" s="9" t="n"/>
      <c r="E82" s="9" t="n"/>
      <c r="F82" s="14" t="n"/>
      <c r="G82" s="14" t="n"/>
      <c r="H82" s="15">
        <f>IF(OR(D82="",F82=""),"",F82*IFERROR(INDEX(Ajustes!$B$5:$B$24,MATCH(D82,Ajustes!$A$5:$A$24,0)),0))</f>
        <v/>
      </c>
    </row>
    <row r="83">
      <c r="A83" s="13" t="n"/>
      <c r="B83" s="9" t="n"/>
      <c r="C83" s="9" t="n"/>
      <c r="D83" s="9" t="n"/>
      <c r="E83" s="9" t="n"/>
      <c r="F83" s="14" t="n"/>
      <c r="G83" s="14" t="n"/>
      <c r="H83" s="15">
        <f>IF(OR(D83="",F83=""),"",F83*IFERROR(INDEX(Ajustes!$B$5:$B$24,MATCH(D83,Ajustes!$A$5:$A$24,0)),0))</f>
        <v/>
      </c>
    </row>
    <row r="84">
      <c r="A84" s="13" t="n"/>
      <c r="B84" s="9" t="n"/>
      <c r="C84" s="9" t="n"/>
      <c r="D84" s="9" t="n"/>
      <c r="E84" s="9" t="n"/>
      <c r="F84" s="14" t="n"/>
      <c r="G84" s="14" t="n"/>
      <c r="H84" s="15">
        <f>IF(OR(D84="",F84=""),"",F84*IFERROR(INDEX(Ajustes!$B$5:$B$24,MATCH(D84,Ajustes!$A$5:$A$24,0)),0))</f>
        <v/>
      </c>
    </row>
    <row r="85">
      <c r="A85" s="13" t="n"/>
      <c r="B85" s="9" t="n"/>
      <c r="C85" s="9" t="n"/>
      <c r="D85" s="9" t="n"/>
      <c r="E85" s="9" t="n"/>
      <c r="F85" s="14" t="n"/>
      <c r="G85" s="14" t="n"/>
      <c r="H85" s="15">
        <f>IF(OR(D85="",F85=""),"",F85*IFERROR(INDEX(Ajustes!$B$5:$B$24,MATCH(D85,Ajustes!$A$5:$A$24,0)),0))</f>
        <v/>
      </c>
    </row>
    <row r="86">
      <c r="A86" s="13" t="n"/>
      <c r="B86" s="9" t="n"/>
      <c r="C86" s="9" t="n"/>
      <c r="D86" s="9" t="n"/>
      <c r="E86" s="9" t="n"/>
      <c r="F86" s="14" t="n"/>
      <c r="G86" s="14" t="n"/>
      <c r="H86" s="15">
        <f>IF(OR(D86="",F86=""),"",F86*IFERROR(INDEX(Ajustes!$B$5:$B$24,MATCH(D86,Ajustes!$A$5:$A$24,0)),0))</f>
        <v/>
      </c>
    </row>
    <row r="87">
      <c r="A87" s="13" t="n"/>
      <c r="B87" s="9" t="n"/>
      <c r="C87" s="9" t="n"/>
      <c r="D87" s="9" t="n"/>
      <c r="E87" s="9" t="n"/>
      <c r="F87" s="14" t="n"/>
      <c r="G87" s="14" t="n"/>
      <c r="H87" s="15">
        <f>IF(OR(D87="",F87=""),"",F87*IFERROR(INDEX(Ajustes!$B$5:$B$24,MATCH(D87,Ajustes!$A$5:$A$24,0)),0))</f>
        <v/>
      </c>
    </row>
    <row r="88">
      <c r="A88" s="13" t="n"/>
      <c r="B88" s="9" t="n"/>
      <c r="C88" s="9" t="n"/>
      <c r="D88" s="9" t="n"/>
      <c r="E88" s="9" t="n"/>
      <c r="F88" s="14" t="n"/>
      <c r="G88" s="14" t="n"/>
      <c r="H88" s="15">
        <f>IF(OR(D88="",F88=""),"",F88*IFERROR(INDEX(Ajustes!$B$5:$B$24,MATCH(D88,Ajustes!$A$5:$A$24,0)),0))</f>
        <v/>
      </c>
    </row>
    <row r="89">
      <c r="A89" s="13" t="n"/>
      <c r="B89" s="9" t="n"/>
      <c r="C89" s="9" t="n"/>
      <c r="D89" s="9" t="n"/>
      <c r="E89" s="9" t="n"/>
      <c r="F89" s="14" t="n"/>
      <c r="G89" s="14" t="n"/>
      <c r="H89" s="15">
        <f>IF(OR(D89="",F89=""),"",F89*IFERROR(INDEX(Ajustes!$B$5:$B$24,MATCH(D89,Ajustes!$A$5:$A$24,0)),0))</f>
        <v/>
      </c>
    </row>
    <row r="90">
      <c r="A90" s="13" t="n"/>
      <c r="B90" s="9" t="n"/>
      <c r="C90" s="9" t="n"/>
      <c r="D90" s="9" t="n"/>
      <c r="E90" s="9" t="n"/>
      <c r="F90" s="14" t="n"/>
      <c r="G90" s="14" t="n"/>
      <c r="H90" s="15">
        <f>IF(OR(D90="",F90=""),"",F90*IFERROR(INDEX(Ajustes!$B$5:$B$24,MATCH(D90,Ajustes!$A$5:$A$24,0)),0))</f>
        <v/>
      </c>
    </row>
    <row r="91">
      <c r="A91" s="13" t="n"/>
      <c r="B91" s="9" t="n"/>
      <c r="C91" s="9" t="n"/>
      <c r="D91" s="9" t="n"/>
      <c r="E91" s="9" t="n"/>
      <c r="F91" s="14" t="n"/>
      <c r="G91" s="14" t="n"/>
      <c r="H91" s="15">
        <f>IF(OR(D91="",F91=""),"",F91*IFERROR(INDEX(Ajustes!$B$5:$B$24,MATCH(D91,Ajustes!$A$5:$A$24,0)),0))</f>
        <v/>
      </c>
    </row>
    <row r="92">
      <c r="A92" s="13" t="n"/>
      <c r="B92" s="9" t="n"/>
      <c r="C92" s="9" t="n"/>
      <c r="D92" s="9" t="n"/>
      <c r="E92" s="9" t="n"/>
      <c r="F92" s="14" t="n"/>
      <c r="G92" s="14" t="n"/>
      <c r="H92" s="15">
        <f>IF(OR(D92="",F92=""),"",F92*IFERROR(INDEX(Ajustes!$B$5:$B$24,MATCH(D92,Ajustes!$A$5:$A$24,0)),0))</f>
        <v/>
      </c>
    </row>
    <row r="93">
      <c r="A93" s="13" t="n"/>
      <c r="B93" s="9" t="n"/>
      <c r="C93" s="9" t="n"/>
      <c r="D93" s="9" t="n"/>
      <c r="E93" s="9" t="n"/>
      <c r="F93" s="14" t="n"/>
      <c r="G93" s="14" t="n"/>
      <c r="H93" s="15">
        <f>IF(OR(D93="",F93=""),"",F93*IFERROR(INDEX(Ajustes!$B$5:$B$24,MATCH(D93,Ajustes!$A$5:$A$24,0)),0))</f>
        <v/>
      </c>
    </row>
    <row r="94">
      <c r="A94" s="13" t="n"/>
      <c r="B94" s="9" t="n"/>
      <c r="C94" s="9" t="n"/>
      <c r="D94" s="9" t="n"/>
      <c r="E94" s="9" t="n"/>
      <c r="F94" s="14" t="n"/>
      <c r="G94" s="14" t="n"/>
      <c r="H94" s="15">
        <f>IF(OR(D94="",F94=""),"",F94*IFERROR(INDEX(Ajustes!$B$5:$B$24,MATCH(D94,Ajustes!$A$5:$A$24,0)),0))</f>
        <v/>
      </c>
    </row>
    <row r="95">
      <c r="A95" s="13" t="n"/>
      <c r="B95" s="9" t="n"/>
      <c r="C95" s="9" t="n"/>
      <c r="D95" s="9" t="n"/>
      <c r="E95" s="9" t="n"/>
      <c r="F95" s="14" t="n"/>
      <c r="G95" s="14" t="n"/>
      <c r="H95" s="15">
        <f>IF(OR(D95="",F95=""),"",F95*IFERROR(INDEX(Ajustes!$B$5:$B$24,MATCH(D95,Ajustes!$A$5:$A$24,0)),0))</f>
        <v/>
      </c>
    </row>
    <row r="96">
      <c r="A96" s="13" t="n"/>
      <c r="B96" s="9" t="n"/>
      <c r="C96" s="9" t="n"/>
      <c r="D96" s="9" t="n"/>
      <c r="E96" s="9" t="n"/>
      <c r="F96" s="14" t="n"/>
      <c r="G96" s="14" t="n"/>
      <c r="H96" s="15">
        <f>IF(OR(D96="",F96=""),"",F96*IFERROR(INDEX(Ajustes!$B$5:$B$24,MATCH(D96,Ajustes!$A$5:$A$24,0)),0))</f>
        <v/>
      </c>
    </row>
    <row r="97">
      <c r="A97" s="13" t="n"/>
      <c r="B97" s="9" t="n"/>
      <c r="C97" s="9" t="n"/>
      <c r="D97" s="9" t="n"/>
      <c r="E97" s="9" t="n"/>
      <c r="F97" s="14" t="n"/>
      <c r="G97" s="14" t="n"/>
      <c r="H97" s="15">
        <f>IF(OR(D97="",F97=""),"",F97*IFERROR(INDEX(Ajustes!$B$5:$B$24,MATCH(D97,Ajustes!$A$5:$A$24,0)),0))</f>
        <v/>
      </c>
    </row>
    <row r="98">
      <c r="A98" s="13" t="n"/>
      <c r="B98" s="9" t="n"/>
      <c r="C98" s="9" t="n"/>
      <c r="D98" s="9" t="n"/>
      <c r="E98" s="9" t="n"/>
      <c r="F98" s="14" t="n"/>
      <c r="G98" s="14" t="n"/>
      <c r="H98" s="15">
        <f>IF(OR(D98="",F98=""),"",F98*IFERROR(INDEX(Ajustes!$B$5:$B$24,MATCH(D98,Ajustes!$A$5:$A$24,0)),0))</f>
        <v/>
      </c>
    </row>
    <row r="99">
      <c r="A99" s="13" t="n"/>
      <c r="B99" s="9" t="n"/>
      <c r="C99" s="9" t="n"/>
      <c r="D99" s="9" t="n"/>
      <c r="E99" s="9" t="n"/>
      <c r="F99" s="14" t="n"/>
      <c r="G99" s="14" t="n"/>
      <c r="H99" s="15">
        <f>IF(OR(D99="",F99=""),"",F99*IFERROR(INDEX(Ajustes!$B$5:$B$24,MATCH(D99,Ajustes!$A$5:$A$24,0)),0))</f>
        <v/>
      </c>
    </row>
    <row r="100">
      <c r="A100" s="13" t="n"/>
      <c r="B100" s="9" t="n"/>
      <c r="C100" s="9" t="n"/>
      <c r="D100" s="9" t="n"/>
      <c r="E100" s="9" t="n"/>
      <c r="F100" s="14" t="n"/>
      <c r="G100" s="14" t="n"/>
      <c r="H100" s="15">
        <f>IF(OR(D100="",F100=""),"",F100*IFERROR(INDEX(Ajustes!$B$5:$B$24,MATCH(D100,Ajustes!$A$5:$A$24,0)),0))</f>
        <v/>
      </c>
    </row>
    <row r="101">
      <c r="A101" s="13" t="n"/>
      <c r="B101" s="9" t="n"/>
      <c r="C101" s="9" t="n"/>
      <c r="D101" s="9" t="n"/>
      <c r="E101" s="9" t="n"/>
      <c r="F101" s="14" t="n"/>
      <c r="G101" s="14" t="n"/>
      <c r="H101" s="15">
        <f>IF(OR(D101="",F101=""),"",F101*IFERROR(INDEX(Ajustes!$B$5:$B$24,MATCH(D101,Ajustes!$A$5:$A$24,0)),0))</f>
        <v/>
      </c>
    </row>
    <row r="102">
      <c r="A102" s="13" t="n"/>
      <c r="B102" s="9" t="n"/>
      <c r="C102" s="9" t="n"/>
      <c r="D102" s="9" t="n"/>
      <c r="E102" s="9" t="n"/>
      <c r="F102" s="14" t="n"/>
      <c r="G102" s="14" t="n"/>
      <c r="H102" s="15">
        <f>IF(OR(D102="",F102=""),"",F102*IFERROR(INDEX(Ajustes!$B$5:$B$24,MATCH(D102,Ajustes!$A$5:$A$24,0)),0))</f>
        <v/>
      </c>
    </row>
    <row r="103">
      <c r="A103" s="13" t="n"/>
      <c r="B103" s="9" t="n"/>
      <c r="C103" s="9" t="n"/>
      <c r="D103" s="9" t="n"/>
      <c r="E103" s="9" t="n"/>
      <c r="F103" s="14" t="n"/>
      <c r="G103" s="14" t="n"/>
      <c r="H103" s="15">
        <f>IF(OR(D103="",F103=""),"",F103*IFERROR(INDEX(Ajustes!$B$5:$B$24,MATCH(D103,Ajustes!$A$5:$A$24,0)),0))</f>
        <v/>
      </c>
    </row>
    <row r="104">
      <c r="A104" s="13" t="n"/>
      <c r="B104" s="9" t="n"/>
      <c r="C104" s="9" t="n"/>
      <c r="D104" s="9" t="n"/>
      <c r="E104" s="9" t="n"/>
      <c r="F104" s="14" t="n"/>
      <c r="G104" s="14" t="n"/>
      <c r="H104" s="15">
        <f>IF(OR(D104="",F104=""),"",F104*IFERROR(INDEX(Ajustes!$B$5:$B$24,MATCH(D104,Ajustes!$A$5:$A$24,0)),0))</f>
        <v/>
      </c>
    </row>
    <row r="105">
      <c r="A105" s="13" t="n"/>
      <c r="B105" s="9" t="n"/>
      <c r="C105" s="9" t="n"/>
      <c r="D105" s="9" t="n"/>
      <c r="E105" s="9" t="n"/>
      <c r="F105" s="14" t="n"/>
      <c r="G105" s="14" t="n"/>
      <c r="H105" s="15">
        <f>IF(OR(D105="",F105=""),"",F105*IFERROR(INDEX(Ajustes!$B$5:$B$24,MATCH(D105,Ajustes!$A$5:$A$24,0)),0))</f>
        <v/>
      </c>
    </row>
    <row r="106">
      <c r="A106" s="13" t="n"/>
      <c r="B106" s="9" t="n"/>
      <c r="C106" s="9" t="n"/>
      <c r="D106" s="9" t="n"/>
      <c r="E106" s="9" t="n"/>
      <c r="F106" s="14" t="n"/>
      <c r="G106" s="14" t="n"/>
      <c r="H106" s="15">
        <f>IF(OR(D106="",F106=""),"",F106*IFERROR(INDEX(Ajustes!$B$5:$B$24,MATCH(D106,Ajustes!$A$5:$A$24,0)),0))</f>
        <v/>
      </c>
    </row>
    <row r="107">
      <c r="A107" s="13" t="n"/>
      <c r="B107" s="9" t="n"/>
      <c r="C107" s="9" t="n"/>
      <c r="D107" s="9" t="n"/>
      <c r="E107" s="9" t="n"/>
      <c r="F107" s="14" t="n"/>
      <c r="G107" s="14" t="n"/>
      <c r="H107" s="15">
        <f>IF(OR(D107="",F107=""),"",F107*IFERROR(INDEX(Ajustes!$B$5:$B$24,MATCH(D107,Ajustes!$A$5:$A$24,0)),0))</f>
        <v/>
      </c>
    </row>
    <row r="108">
      <c r="A108" s="13" t="n"/>
      <c r="B108" s="9" t="n"/>
      <c r="C108" s="9" t="n"/>
      <c r="D108" s="9" t="n"/>
      <c r="E108" s="9" t="n"/>
      <c r="F108" s="14" t="n"/>
      <c r="G108" s="14" t="n"/>
      <c r="H108" s="15">
        <f>IF(OR(D108="",F108=""),"",F108*IFERROR(INDEX(Ajustes!$B$5:$B$24,MATCH(D108,Ajustes!$A$5:$A$24,0)),0))</f>
        <v/>
      </c>
    </row>
    <row r="109">
      <c r="A109" s="13" t="n"/>
      <c r="B109" s="9" t="n"/>
      <c r="C109" s="9" t="n"/>
      <c r="D109" s="9" t="n"/>
      <c r="E109" s="9" t="n"/>
      <c r="F109" s="14" t="n"/>
      <c r="G109" s="14" t="n"/>
      <c r="H109" s="15">
        <f>IF(OR(D109="",F109=""),"",F109*IFERROR(INDEX(Ajustes!$B$5:$B$24,MATCH(D109,Ajustes!$A$5:$A$24,0)),0))</f>
        <v/>
      </c>
    </row>
    <row r="110">
      <c r="A110" s="13" t="n"/>
      <c r="B110" s="9" t="n"/>
      <c r="C110" s="9" t="n"/>
      <c r="D110" s="9" t="n"/>
      <c r="E110" s="9" t="n"/>
      <c r="F110" s="14" t="n"/>
      <c r="G110" s="14" t="n"/>
      <c r="H110" s="15">
        <f>IF(OR(D110="",F110=""),"",F110*IFERROR(INDEX(Ajustes!$B$5:$B$24,MATCH(D110,Ajustes!$A$5:$A$24,0)),0))</f>
        <v/>
      </c>
    </row>
    <row r="111">
      <c r="A111" s="13" t="n"/>
      <c r="B111" s="9" t="n"/>
      <c r="C111" s="9" t="n"/>
      <c r="D111" s="9" t="n"/>
      <c r="E111" s="9" t="n"/>
      <c r="F111" s="14" t="n"/>
      <c r="G111" s="14" t="n"/>
      <c r="H111" s="15">
        <f>IF(OR(D111="",F111=""),"",F111*IFERROR(INDEX(Ajustes!$B$5:$B$24,MATCH(D111,Ajustes!$A$5:$A$24,0)),0))</f>
        <v/>
      </c>
    </row>
    <row r="112">
      <c r="A112" s="13" t="n"/>
      <c r="B112" s="9" t="n"/>
      <c r="C112" s="9" t="n"/>
      <c r="D112" s="9" t="n"/>
      <c r="E112" s="9" t="n"/>
      <c r="F112" s="14" t="n"/>
      <c r="G112" s="14" t="n"/>
      <c r="H112" s="15">
        <f>IF(OR(D112="",F112=""),"",F112*IFERROR(INDEX(Ajustes!$B$5:$B$24,MATCH(D112,Ajustes!$A$5:$A$24,0)),0))</f>
        <v/>
      </c>
    </row>
    <row r="113">
      <c r="A113" s="13" t="n"/>
      <c r="B113" s="9" t="n"/>
      <c r="C113" s="9" t="n"/>
      <c r="D113" s="9" t="n"/>
      <c r="E113" s="9" t="n"/>
      <c r="F113" s="14" t="n"/>
      <c r="G113" s="14" t="n"/>
      <c r="H113" s="15">
        <f>IF(OR(D113="",F113=""),"",F113*IFERROR(INDEX(Ajustes!$B$5:$B$24,MATCH(D113,Ajustes!$A$5:$A$24,0)),0))</f>
        <v/>
      </c>
    </row>
    <row r="114">
      <c r="A114" s="13" t="n"/>
      <c r="B114" s="9" t="n"/>
      <c r="C114" s="9" t="n"/>
      <c r="D114" s="9" t="n"/>
      <c r="E114" s="9" t="n"/>
      <c r="F114" s="14" t="n"/>
      <c r="G114" s="14" t="n"/>
      <c r="H114" s="15">
        <f>IF(OR(D114="",F114=""),"",F114*IFERROR(INDEX(Ajustes!$B$5:$B$24,MATCH(D114,Ajustes!$A$5:$A$24,0)),0))</f>
        <v/>
      </c>
    </row>
    <row r="115">
      <c r="A115" s="13" t="n"/>
      <c r="B115" s="9" t="n"/>
      <c r="C115" s="9" t="n"/>
      <c r="D115" s="9" t="n"/>
      <c r="E115" s="9" t="n"/>
      <c r="F115" s="14" t="n"/>
      <c r="G115" s="14" t="n"/>
      <c r="H115" s="15">
        <f>IF(OR(D115="",F115=""),"",F115*IFERROR(INDEX(Ajustes!$B$5:$B$24,MATCH(D115,Ajustes!$A$5:$A$24,0)),0))</f>
        <v/>
      </c>
    </row>
    <row r="116">
      <c r="A116" s="13" t="n"/>
      <c r="B116" s="9" t="n"/>
      <c r="C116" s="9" t="n"/>
      <c r="D116" s="9" t="n"/>
      <c r="E116" s="9" t="n"/>
      <c r="F116" s="14" t="n"/>
      <c r="G116" s="14" t="n"/>
      <c r="H116" s="15">
        <f>IF(OR(D116="",F116=""),"",F116*IFERROR(INDEX(Ajustes!$B$5:$B$24,MATCH(D116,Ajustes!$A$5:$A$24,0)),0))</f>
        <v/>
      </c>
    </row>
    <row r="117">
      <c r="A117" s="13" t="n"/>
      <c r="B117" s="9" t="n"/>
      <c r="C117" s="9" t="n"/>
      <c r="D117" s="9" t="n"/>
      <c r="E117" s="9" t="n"/>
      <c r="F117" s="14" t="n"/>
      <c r="G117" s="14" t="n"/>
      <c r="H117" s="15">
        <f>IF(OR(D117="",F117=""),"",F117*IFERROR(INDEX(Ajustes!$B$5:$B$24,MATCH(D117,Ajustes!$A$5:$A$24,0)),0))</f>
        <v/>
      </c>
    </row>
    <row r="118">
      <c r="A118" s="13" t="n"/>
      <c r="B118" s="9" t="n"/>
      <c r="C118" s="9" t="n"/>
      <c r="D118" s="9" t="n"/>
      <c r="E118" s="9" t="n"/>
      <c r="F118" s="14" t="n"/>
      <c r="G118" s="14" t="n"/>
      <c r="H118" s="15">
        <f>IF(OR(D118="",F118=""),"",F118*IFERROR(INDEX(Ajustes!$B$5:$B$24,MATCH(D118,Ajustes!$A$5:$A$24,0)),0))</f>
        <v/>
      </c>
    </row>
    <row r="119">
      <c r="A119" s="13" t="n"/>
      <c r="B119" s="9" t="n"/>
      <c r="C119" s="9" t="n"/>
      <c r="D119" s="9" t="n"/>
      <c r="E119" s="9" t="n"/>
      <c r="F119" s="14" t="n"/>
      <c r="G119" s="14" t="n"/>
      <c r="H119" s="15">
        <f>IF(OR(D119="",F119=""),"",F119*IFERROR(INDEX(Ajustes!$B$5:$B$24,MATCH(D119,Ajustes!$A$5:$A$24,0)),0))</f>
        <v/>
      </c>
    </row>
    <row r="120">
      <c r="A120" s="13" t="n"/>
      <c r="B120" s="9" t="n"/>
      <c r="C120" s="9" t="n"/>
      <c r="D120" s="9" t="n"/>
      <c r="E120" s="9" t="n"/>
      <c r="F120" s="14" t="n"/>
      <c r="G120" s="14" t="n"/>
      <c r="H120" s="15">
        <f>IF(OR(D120="",F120=""),"",F120*IFERROR(INDEX(Ajustes!$B$5:$B$24,MATCH(D120,Ajustes!$A$5:$A$24,0)),0))</f>
        <v/>
      </c>
    </row>
    <row r="121">
      <c r="A121" s="13" t="n"/>
      <c r="B121" s="9" t="n"/>
      <c r="C121" s="9" t="n"/>
      <c r="D121" s="9" t="n"/>
      <c r="E121" s="9" t="n"/>
      <c r="F121" s="14" t="n"/>
      <c r="G121" s="14" t="n"/>
      <c r="H121" s="15">
        <f>IF(OR(D121="",F121=""),"",F121*IFERROR(INDEX(Ajustes!$B$5:$B$24,MATCH(D121,Ajustes!$A$5:$A$24,0)),0))</f>
        <v/>
      </c>
    </row>
    <row r="122">
      <c r="A122" s="13" t="n"/>
      <c r="B122" s="9" t="n"/>
      <c r="C122" s="9" t="n"/>
      <c r="D122" s="9" t="n"/>
      <c r="E122" s="9" t="n"/>
      <c r="F122" s="14" t="n"/>
      <c r="G122" s="14" t="n"/>
      <c r="H122" s="15">
        <f>IF(OR(D122="",F122=""),"",F122*IFERROR(INDEX(Ajustes!$B$5:$B$24,MATCH(D122,Ajustes!$A$5:$A$24,0)),0))</f>
        <v/>
      </c>
    </row>
    <row r="123">
      <c r="A123" s="13" t="n"/>
      <c r="B123" s="9" t="n"/>
      <c r="C123" s="9" t="n"/>
      <c r="D123" s="9" t="n"/>
      <c r="E123" s="9" t="n"/>
      <c r="F123" s="14" t="n"/>
      <c r="G123" s="14" t="n"/>
      <c r="H123" s="15">
        <f>IF(OR(D123="",F123=""),"",F123*IFERROR(INDEX(Ajustes!$B$5:$B$24,MATCH(D123,Ajustes!$A$5:$A$24,0)),0))</f>
        <v/>
      </c>
    </row>
    <row r="124">
      <c r="A124" s="13" t="n"/>
      <c r="B124" s="9" t="n"/>
      <c r="C124" s="9" t="n"/>
      <c r="D124" s="9" t="n"/>
      <c r="E124" s="9" t="n"/>
      <c r="F124" s="14" t="n"/>
      <c r="G124" s="14" t="n"/>
      <c r="H124" s="15">
        <f>IF(OR(D124="",F124=""),"",F124*IFERROR(INDEX(Ajustes!$B$5:$B$24,MATCH(D124,Ajustes!$A$5:$A$24,0)),0))</f>
        <v/>
      </c>
    </row>
    <row r="125">
      <c r="A125" s="13" t="n"/>
      <c r="B125" s="9" t="n"/>
      <c r="C125" s="9" t="n"/>
      <c r="D125" s="9" t="n"/>
      <c r="E125" s="9" t="n"/>
      <c r="F125" s="14" t="n"/>
      <c r="G125" s="14" t="n"/>
      <c r="H125" s="15">
        <f>IF(OR(D125="",F125=""),"",F125*IFERROR(INDEX(Ajustes!$B$5:$B$24,MATCH(D125,Ajustes!$A$5:$A$24,0)),0))</f>
        <v/>
      </c>
    </row>
    <row r="126">
      <c r="A126" s="13" t="n"/>
      <c r="B126" s="9" t="n"/>
      <c r="C126" s="9" t="n"/>
      <c r="D126" s="9" t="n"/>
      <c r="E126" s="9" t="n"/>
      <c r="F126" s="14" t="n"/>
      <c r="G126" s="14" t="n"/>
      <c r="H126" s="15">
        <f>IF(OR(D126="",F126=""),"",F126*IFERROR(INDEX(Ajustes!$B$5:$B$24,MATCH(D126,Ajustes!$A$5:$A$24,0)),0))</f>
        <v/>
      </c>
    </row>
    <row r="127">
      <c r="A127" s="13" t="n"/>
      <c r="B127" s="9" t="n"/>
      <c r="C127" s="9" t="n"/>
      <c r="D127" s="9" t="n"/>
      <c r="E127" s="9" t="n"/>
      <c r="F127" s="14" t="n"/>
      <c r="G127" s="14" t="n"/>
      <c r="H127" s="15">
        <f>IF(OR(D127="",F127=""),"",F127*IFERROR(INDEX(Ajustes!$B$5:$B$24,MATCH(D127,Ajustes!$A$5:$A$24,0)),0))</f>
        <v/>
      </c>
    </row>
    <row r="128">
      <c r="A128" s="13" t="n"/>
      <c r="B128" s="9" t="n"/>
      <c r="C128" s="9" t="n"/>
      <c r="D128" s="9" t="n"/>
      <c r="E128" s="9" t="n"/>
      <c r="F128" s="14" t="n"/>
      <c r="G128" s="14" t="n"/>
      <c r="H128" s="15">
        <f>IF(OR(D128="",F128=""),"",F128*IFERROR(INDEX(Ajustes!$B$5:$B$24,MATCH(D128,Ajustes!$A$5:$A$24,0)),0))</f>
        <v/>
      </c>
    </row>
    <row r="129">
      <c r="A129" s="13" t="n"/>
      <c r="B129" s="9" t="n"/>
      <c r="C129" s="9" t="n"/>
      <c r="D129" s="9" t="n"/>
      <c r="E129" s="9" t="n"/>
      <c r="F129" s="14" t="n"/>
      <c r="G129" s="14" t="n"/>
      <c r="H129" s="15">
        <f>IF(OR(D129="",F129=""),"",F129*IFERROR(INDEX(Ajustes!$B$5:$B$24,MATCH(D129,Ajustes!$A$5:$A$24,0)),0))</f>
        <v/>
      </c>
    </row>
    <row r="130">
      <c r="A130" s="13" t="n"/>
      <c r="B130" s="9" t="n"/>
      <c r="C130" s="9" t="n"/>
      <c r="D130" s="9" t="n"/>
      <c r="E130" s="9" t="n"/>
      <c r="F130" s="14" t="n"/>
      <c r="G130" s="14" t="n"/>
      <c r="H130" s="15">
        <f>IF(OR(D130="",F130=""),"",F130*IFERROR(INDEX(Ajustes!$B$5:$B$24,MATCH(D130,Ajustes!$A$5:$A$24,0)),0))</f>
        <v/>
      </c>
    </row>
    <row r="131">
      <c r="A131" s="13" t="n"/>
      <c r="B131" s="9" t="n"/>
      <c r="C131" s="9" t="n"/>
      <c r="D131" s="9" t="n"/>
      <c r="E131" s="9" t="n"/>
      <c r="F131" s="14" t="n"/>
      <c r="G131" s="14" t="n"/>
      <c r="H131" s="15">
        <f>IF(OR(D131="",F131=""),"",F131*IFERROR(INDEX(Ajustes!$B$5:$B$24,MATCH(D131,Ajustes!$A$5:$A$24,0)),0))</f>
        <v/>
      </c>
    </row>
    <row r="132">
      <c r="A132" s="13" t="n"/>
      <c r="B132" s="9" t="n"/>
      <c r="C132" s="9" t="n"/>
      <c r="D132" s="9" t="n"/>
      <c r="E132" s="9" t="n"/>
      <c r="F132" s="14" t="n"/>
      <c r="G132" s="14" t="n"/>
      <c r="H132" s="15">
        <f>IF(OR(D132="",F132=""),"",F132*IFERROR(INDEX(Ajustes!$B$5:$B$24,MATCH(D132,Ajustes!$A$5:$A$24,0)),0))</f>
        <v/>
      </c>
    </row>
    <row r="133">
      <c r="A133" s="13" t="n"/>
      <c r="B133" s="9" t="n"/>
      <c r="C133" s="9" t="n"/>
      <c r="D133" s="9" t="n"/>
      <c r="E133" s="9" t="n"/>
      <c r="F133" s="14" t="n"/>
      <c r="G133" s="14" t="n"/>
      <c r="H133" s="15">
        <f>IF(OR(D133="",F133=""),"",F133*IFERROR(INDEX(Ajustes!$B$5:$B$24,MATCH(D133,Ajustes!$A$5:$A$24,0)),0))</f>
        <v/>
      </c>
    </row>
    <row r="134">
      <c r="A134" s="13" t="n"/>
      <c r="B134" s="9" t="n"/>
      <c r="C134" s="9" t="n"/>
      <c r="D134" s="9" t="n"/>
      <c r="E134" s="9" t="n"/>
      <c r="F134" s="14" t="n"/>
      <c r="G134" s="14" t="n"/>
      <c r="H134" s="15">
        <f>IF(OR(D134="",F134=""),"",F134*IFERROR(INDEX(Ajustes!$B$5:$B$24,MATCH(D134,Ajustes!$A$5:$A$24,0)),0))</f>
        <v/>
      </c>
    </row>
    <row r="135">
      <c r="A135" s="13" t="n"/>
      <c r="B135" s="9" t="n"/>
      <c r="C135" s="9" t="n"/>
      <c r="D135" s="9" t="n"/>
      <c r="E135" s="9" t="n"/>
      <c r="F135" s="14" t="n"/>
      <c r="G135" s="14" t="n"/>
      <c r="H135" s="15">
        <f>IF(OR(D135="",F135=""),"",F135*IFERROR(INDEX(Ajustes!$B$5:$B$24,MATCH(D135,Ajustes!$A$5:$A$24,0)),0))</f>
        <v/>
      </c>
    </row>
    <row r="136">
      <c r="A136" s="13" t="n"/>
      <c r="B136" s="9" t="n"/>
      <c r="C136" s="9" t="n"/>
      <c r="D136" s="9" t="n"/>
      <c r="E136" s="9" t="n"/>
      <c r="F136" s="14" t="n"/>
      <c r="G136" s="14" t="n"/>
      <c r="H136" s="15">
        <f>IF(OR(D136="",F136=""),"",F136*IFERROR(INDEX(Ajustes!$B$5:$B$24,MATCH(D136,Ajustes!$A$5:$A$24,0)),0))</f>
        <v/>
      </c>
    </row>
    <row r="137">
      <c r="A137" s="13" t="n"/>
      <c r="B137" s="9" t="n"/>
      <c r="C137" s="9" t="n"/>
      <c r="D137" s="9" t="n"/>
      <c r="E137" s="9" t="n"/>
      <c r="F137" s="14" t="n"/>
      <c r="G137" s="14" t="n"/>
      <c r="H137" s="15">
        <f>IF(OR(D137="",F137=""),"",F137*IFERROR(INDEX(Ajustes!$B$5:$B$24,MATCH(D137,Ajustes!$A$5:$A$24,0)),0))</f>
        <v/>
      </c>
    </row>
    <row r="138">
      <c r="A138" s="13" t="n"/>
      <c r="B138" s="9" t="n"/>
      <c r="C138" s="9" t="n"/>
      <c r="D138" s="9" t="n"/>
      <c r="E138" s="9" t="n"/>
      <c r="F138" s="14" t="n"/>
      <c r="G138" s="14" t="n"/>
      <c r="H138" s="15">
        <f>IF(OR(D138="",F138=""),"",F138*IFERROR(INDEX(Ajustes!$B$5:$B$24,MATCH(D138,Ajustes!$A$5:$A$24,0)),0))</f>
        <v/>
      </c>
    </row>
    <row r="139">
      <c r="A139" s="13" t="n"/>
      <c r="B139" s="9" t="n"/>
      <c r="C139" s="9" t="n"/>
      <c r="D139" s="9" t="n"/>
      <c r="E139" s="9" t="n"/>
      <c r="F139" s="14" t="n"/>
      <c r="G139" s="14" t="n"/>
      <c r="H139" s="15">
        <f>IF(OR(D139="",F139=""),"",F139*IFERROR(INDEX(Ajustes!$B$5:$B$24,MATCH(D139,Ajustes!$A$5:$A$24,0)),0))</f>
        <v/>
      </c>
    </row>
    <row r="140">
      <c r="A140" s="13" t="n"/>
      <c r="B140" s="9" t="n"/>
      <c r="C140" s="9" t="n"/>
      <c r="D140" s="9" t="n"/>
      <c r="E140" s="9" t="n"/>
      <c r="F140" s="14" t="n"/>
      <c r="G140" s="14" t="n"/>
      <c r="H140" s="15">
        <f>IF(OR(D140="",F140=""),"",F140*IFERROR(INDEX(Ajustes!$B$5:$B$24,MATCH(D140,Ajustes!$A$5:$A$24,0)),0))</f>
        <v/>
      </c>
    </row>
    <row r="141">
      <c r="A141" s="13" t="n"/>
      <c r="B141" s="9" t="n"/>
      <c r="C141" s="9" t="n"/>
      <c r="D141" s="9" t="n"/>
      <c r="E141" s="9" t="n"/>
      <c r="F141" s="14" t="n"/>
      <c r="G141" s="14" t="n"/>
      <c r="H141" s="15">
        <f>IF(OR(D141="",F141=""),"",F141*IFERROR(INDEX(Ajustes!$B$5:$B$24,MATCH(D141,Ajustes!$A$5:$A$24,0)),0))</f>
        <v/>
      </c>
    </row>
    <row r="142">
      <c r="A142" s="13" t="n"/>
      <c r="B142" s="9" t="n"/>
      <c r="C142" s="9" t="n"/>
      <c r="D142" s="9" t="n"/>
      <c r="E142" s="9" t="n"/>
      <c r="F142" s="14" t="n"/>
      <c r="G142" s="14" t="n"/>
      <c r="H142" s="15">
        <f>IF(OR(D142="",F142=""),"",F142*IFERROR(INDEX(Ajustes!$B$5:$B$24,MATCH(D142,Ajustes!$A$5:$A$24,0)),0))</f>
        <v/>
      </c>
    </row>
    <row r="143">
      <c r="A143" s="13" t="n"/>
      <c r="B143" s="9" t="n"/>
      <c r="C143" s="9" t="n"/>
      <c r="D143" s="9" t="n"/>
      <c r="E143" s="9" t="n"/>
      <c r="F143" s="14" t="n"/>
      <c r="G143" s="14" t="n"/>
      <c r="H143" s="15">
        <f>IF(OR(D143="",F143=""),"",F143*IFERROR(INDEX(Ajustes!$B$5:$B$24,MATCH(D143,Ajustes!$A$5:$A$24,0)),0))</f>
        <v/>
      </c>
    </row>
    <row r="144">
      <c r="A144" s="13" t="n"/>
      <c r="B144" s="9" t="n"/>
      <c r="C144" s="9" t="n"/>
      <c r="D144" s="9" t="n"/>
      <c r="E144" s="9" t="n"/>
      <c r="F144" s="14" t="n"/>
      <c r="G144" s="14" t="n"/>
      <c r="H144" s="15">
        <f>IF(OR(D144="",F144=""),"",F144*IFERROR(INDEX(Ajustes!$B$5:$B$24,MATCH(D144,Ajustes!$A$5:$A$24,0)),0))</f>
        <v/>
      </c>
    </row>
    <row r="145">
      <c r="A145" s="13" t="n"/>
      <c r="B145" s="9" t="n"/>
      <c r="C145" s="9" t="n"/>
      <c r="D145" s="9" t="n"/>
      <c r="E145" s="9" t="n"/>
      <c r="F145" s="14" t="n"/>
      <c r="G145" s="14" t="n"/>
      <c r="H145" s="15">
        <f>IF(OR(D145="",F145=""),"",F145*IFERROR(INDEX(Ajustes!$B$5:$B$24,MATCH(D145,Ajustes!$A$5:$A$24,0)),0))</f>
        <v/>
      </c>
    </row>
    <row r="146">
      <c r="A146" s="13" t="n"/>
      <c r="B146" s="9" t="n"/>
      <c r="C146" s="9" t="n"/>
      <c r="D146" s="9" t="n"/>
      <c r="E146" s="9" t="n"/>
      <c r="F146" s="14" t="n"/>
      <c r="G146" s="14" t="n"/>
      <c r="H146" s="15">
        <f>IF(OR(D146="",F146=""),"",F146*IFERROR(INDEX(Ajustes!$B$5:$B$24,MATCH(D146,Ajustes!$A$5:$A$24,0)),0))</f>
        <v/>
      </c>
    </row>
    <row r="147">
      <c r="A147" s="13" t="n"/>
      <c r="B147" s="9" t="n"/>
      <c r="C147" s="9" t="n"/>
      <c r="D147" s="9" t="n"/>
      <c r="E147" s="9" t="n"/>
      <c r="F147" s="14" t="n"/>
      <c r="G147" s="14" t="n"/>
      <c r="H147" s="15">
        <f>IF(OR(D147="",F147=""),"",F147*IFERROR(INDEX(Ajustes!$B$5:$B$24,MATCH(D147,Ajustes!$A$5:$A$24,0)),0))</f>
        <v/>
      </c>
    </row>
    <row r="148">
      <c r="A148" s="13" t="n"/>
      <c r="B148" s="9" t="n"/>
      <c r="C148" s="9" t="n"/>
      <c r="D148" s="9" t="n"/>
      <c r="E148" s="9" t="n"/>
      <c r="F148" s="14" t="n"/>
      <c r="G148" s="14" t="n"/>
      <c r="H148" s="15">
        <f>IF(OR(D148="",F148=""),"",F148*IFERROR(INDEX(Ajustes!$B$5:$B$24,MATCH(D148,Ajustes!$A$5:$A$24,0)),0))</f>
        <v/>
      </c>
    </row>
    <row r="149">
      <c r="A149" s="13" t="n"/>
      <c r="B149" s="9" t="n"/>
      <c r="C149" s="9" t="n"/>
      <c r="D149" s="9" t="n"/>
      <c r="E149" s="9" t="n"/>
      <c r="F149" s="14" t="n"/>
      <c r="G149" s="14" t="n"/>
      <c r="H149" s="15">
        <f>IF(OR(D149="",F149=""),"",F149*IFERROR(INDEX(Ajustes!$B$5:$B$24,MATCH(D149,Ajustes!$A$5:$A$24,0)),0))</f>
        <v/>
      </c>
    </row>
    <row r="150">
      <c r="A150" s="13" t="n"/>
      <c r="B150" s="9" t="n"/>
      <c r="C150" s="9" t="n"/>
      <c r="D150" s="9" t="n"/>
      <c r="E150" s="9" t="n"/>
      <c r="F150" s="14" t="n"/>
      <c r="G150" s="14" t="n"/>
      <c r="H150" s="15">
        <f>IF(OR(D150="",F150=""),"",F150*IFERROR(INDEX(Ajustes!$B$5:$B$24,MATCH(D150,Ajustes!$A$5:$A$24,0)),0))</f>
        <v/>
      </c>
    </row>
    <row r="151">
      <c r="A151" s="13" t="n"/>
      <c r="B151" s="9" t="n"/>
      <c r="C151" s="9" t="n"/>
      <c r="D151" s="9" t="n"/>
      <c r="E151" s="9" t="n"/>
      <c r="F151" s="14" t="n"/>
      <c r="G151" s="14" t="n"/>
      <c r="H151" s="15">
        <f>IF(OR(D151="",F151=""),"",F151*IFERROR(INDEX(Ajustes!$B$5:$B$24,MATCH(D151,Ajustes!$A$5:$A$24,0)),0))</f>
        <v/>
      </c>
    </row>
    <row r="152">
      <c r="A152" s="13" t="n"/>
      <c r="B152" s="9" t="n"/>
      <c r="C152" s="9" t="n"/>
      <c r="D152" s="9" t="n"/>
      <c r="E152" s="9" t="n"/>
      <c r="F152" s="14" t="n"/>
      <c r="G152" s="14" t="n"/>
      <c r="H152" s="15">
        <f>IF(OR(D152="",F152=""),"",F152*IFERROR(INDEX(Ajustes!$B$5:$B$24,MATCH(D152,Ajustes!$A$5:$A$24,0)),0))</f>
        <v/>
      </c>
    </row>
    <row r="153">
      <c r="A153" s="13" t="n"/>
      <c r="B153" s="9" t="n"/>
      <c r="C153" s="9" t="n"/>
      <c r="D153" s="9" t="n"/>
      <c r="E153" s="9" t="n"/>
      <c r="F153" s="14" t="n"/>
      <c r="G153" s="14" t="n"/>
      <c r="H153" s="15">
        <f>IF(OR(D153="",F153=""),"",F153*IFERROR(INDEX(Ajustes!$B$5:$B$24,MATCH(D153,Ajustes!$A$5:$A$24,0)),0))</f>
        <v/>
      </c>
    </row>
    <row r="154">
      <c r="A154" s="13" t="n"/>
      <c r="B154" s="9" t="n"/>
      <c r="C154" s="9" t="n"/>
      <c r="D154" s="9" t="n"/>
      <c r="E154" s="9" t="n"/>
      <c r="F154" s="14" t="n"/>
      <c r="G154" s="14" t="n"/>
      <c r="H154" s="15">
        <f>IF(OR(D154="",F154=""),"",F154*IFERROR(INDEX(Ajustes!$B$5:$B$24,MATCH(D154,Ajustes!$A$5:$A$24,0)),0))</f>
        <v/>
      </c>
    </row>
    <row r="155">
      <c r="A155" s="13" t="n"/>
      <c r="B155" s="9" t="n"/>
      <c r="C155" s="9" t="n"/>
      <c r="D155" s="9" t="n"/>
      <c r="E155" s="9" t="n"/>
      <c r="F155" s="14" t="n"/>
      <c r="G155" s="14" t="n"/>
      <c r="H155" s="15">
        <f>IF(OR(D155="",F155=""),"",F155*IFERROR(INDEX(Ajustes!$B$5:$B$24,MATCH(D155,Ajustes!$A$5:$A$24,0)),0))</f>
        <v/>
      </c>
    </row>
    <row r="156">
      <c r="A156" s="13" t="n"/>
      <c r="B156" s="9" t="n"/>
      <c r="C156" s="9" t="n"/>
      <c r="D156" s="9" t="n"/>
      <c r="E156" s="9" t="n"/>
      <c r="F156" s="14" t="n"/>
      <c r="G156" s="14" t="n"/>
      <c r="H156" s="15">
        <f>IF(OR(D156="",F156=""),"",F156*IFERROR(INDEX(Ajustes!$B$5:$B$24,MATCH(D156,Ajustes!$A$5:$A$24,0)),0))</f>
        <v/>
      </c>
    </row>
    <row r="157">
      <c r="A157" s="13" t="n"/>
      <c r="B157" s="9" t="n"/>
      <c r="C157" s="9" t="n"/>
      <c r="D157" s="9" t="n"/>
      <c r="E157" s="9" t="n"/>
      <c r="F157" s="14" t="n"/>
      <c r="G157" s="14" t="n"/>
      <c r="H157" s="15">
        <f>IF(OR(D157="",F157=""),"",F157*IFERROR(INDEX(Ajustes!$B$5:$B$24,MATCH(D157,Ajustes!$A$5:$A$24,0)),0))</f>
        <v/>
      </c>
    </row>
    <row r="158">
      <c r="A158" s="13" t="n"/>
      <c r="B158" s="9" t="n"/>
      <c r="C158" s="9" t="n"/>
      <c r="D158" s="9" t="n"/>
      <c r="E158" s="9" t="n"/>
      <c r="F158" s="14" t="n"/>
      <c r="G158" s="14" t="n"/>
      <c r="H158" s="15">
        <f>IF(OR(D158="",F158=""),"",F158*IFERROR(INDEX(Ajustes!$B$5:$B$24,MATCH(D158,Ajustes!$A$5:$A$24,0)),0))</f>
        <v/>
      </c>
    </row>
    <row r="159">
      <c r="A159" s="13" t="n"/>
      <c r="B159" s="9" t="n"/>
      <c r="C159" s="9" t="n"/>
      <c r="D159" s="9" t="n"/>
      <c r="E159" s="9" t="n"/>
      <c r="F159" s="14" t="n"/>
      <c r="G159" s="14" t="n"/>
      <c r="H159" s="15">
        <f>IF(OR(D159="",F159=""),"",F159*IFERROR(INDEX(Ajustes!$B$5:$B$24,MATCH(D159,Ajustes!$A$5:$A$24,0)),0))</f>
        <v/>
      </c>
    </row>
    <row r="160">
      <c r="A160" s="13" t="n"/>
      <c r="B160" s="9" t="n"/>
      <c r="C160" s="9" t="n"/>
      <c r="D160" s="9" t="n"/>
      <c r="E160" s="9" t="n"/>
      <c r="F160" s="14" t="n"/>
      <c r="G160" s="14" t="n"/>
      <c r="H160" s="15">
        <f>IF(OR(D160="",F160=""),"",F160*IFERROR(INDEX(Ajustes!$B$5:$B$24,MATCH(D160,Ajustes!$A$5:$A$24,0)),0))</f>
        <v/>
      </c>
    </row>
    <row r="161">
      <c r="A161" s="13" t="n"/>
      <c r="B161" s="9" t="n"/>
      <c r="C161" s="9" t="n"/>
      <c r="D161" s="9" t="n"/>
      <c r="E161" s="9" t="n"/>
      <c r="F161" s="14" t="n"/>
      <c r="G161" s="14" t="n"/>
      <c r="H161" s="15">
        <f>IF(OR(D161="",F161=""),"",F161*IFERROR(INDEX(Ajustes!$B$5:$B$24,MATCH(D161,Ajustes!$A$5:$A$24,0)),0))</f>
        <v/>
      </c>
    </row>
    <row r="162">
      <c r="A162" s="13" t="n"/>
      <c r="B162" s="9" t="n"/>
      <c r="C162" s="9" t="n"/>
      <c r="D162" s="9" t="n"/>
      <c r="E162" s="9" t="n"/>
      <c r="F162" s="14" t="n"/>
      <c r="G162" s="14" t="n"/>
      <c r="H162" s="15">
        <f>IF(OR(D162="",F162=""),"",F162*IFERROR(INDEX(Ajustes!$B$5:$B$24,MATCH(D162,Ajustes!$A$5:$A$24,0)),0))</f>
        <v/>
      </c>
    </row>
    <row r="163">
      <c r="A163" s="13" t="n"/>
      <c r="B163" s="9" t="n"/>
      <c r="C163" s="9" t="n"/>
      <c r="D163" s="9" t="n"/>
      <c r="E163" s="9" t="n"/>
      <c r="F163" s="14" t="n"/>
      <c r="G163" s="14" t="n"/>
      <c r="H163" s="15">
        <f>IF(OR(D163="",F163=""),"",F163*IFERROR(INDEX(Ajustes!$B$5:$B$24,MATCH(D163,Ajustes!$A$5:$A$24,0)),0))</f>
        <v/>
      </c>
    </row>
    <row r="164">
      <c r="A164" s="13" t="n"/>
      <c r="B164" s="9" t="n"/>
      <c r="C164" s="9" t="n"/>
      <c r="D164" s="9" t="n"/>
      <c r="E164" s="9" t="n"/>
      <c r="F164" s="14" t="n"/>
      <c r="G164" s="14" t="n"/>
      <c r="H164" s="15">
        <f>IF(OR(D164="",F164=""),"",F164*IFERROR(INDEX(Ajustes!$B$5:$B$24,MATCH(D164,Ajustes!$A$5:$A$24,0)),0))</f>
        <v/>
      </c>
    </row>
    <row r="165">
      <c r="A165" s="13" t="n"/>
      <c r="B165" s="9" t="n"/>
      <c r="C165" s="9" t="n"/>
      <c r="D165" s="9" t="n"/>
      <c r="E165" s="9" t="n"/>
      <c r="F165" s="14" t="n"/>
      <c r="G165" s="14" t="n"/>
      <c r="H165" s="15">
        <f>IF(OR(D165="",F165=""),"",F165*IFERROR(INDEX(Ajustes!$B$5:$B$24,MATCH(D165,Ajustes!$A$5:$A$24,0)),0))</f>
        <v/>
      </c>
    </row>
    <row r="166">
      <c r="A166" s="13" t="n"/>
      <c r="B166" s="9" t="n"/>
      <c r="C166" s="9" t="n"/>
      <c r="D166" s="9" t="n"/>
      <c r="E166" s="9" t="n"/>
      <c r="F166" s="14" t="n"/>
      <c r="G166" s="14" t="n"/>
      <c r="H166" s="15">
        <f>IF(OR(D166="",F166=""),"",F166*IFERROR(INDEX(Ajustes!$B$5:$B$24,MATCH(D166,Ajustes!$A$5:$A$24,0)),0))</f>
        <v/>
      </c>
    </row>
    <row r="167">
      <c r="A167" s="13" t="n"/>
      <c r="B167" s="9" t="n"/>
      <c r="C167" s="9" t="n"/>
      <c r="D167" s="9" t="n"/>
      <c r="E167" s="9" t="n"/>
      <c r="F167" s="14" t="n"/>
      <c r="G167" s="14" t="n"/>
      <c r="H167" s="15">
        <f>IF(OR(D167="",F167=""),"",F167*IFERROR(INDEX(Ajustes!$B$5:$B$24,MATCH(D167,Ajustes!$A$5:$A$24,0)),0))</f>
        <v/>
      </c>
    </row>
    <row r="168">
      <c r="A168" s="13" t="n"/>
      <c r="B168" s="9" t="n"/>
      <c r="C168" s="9" t="n"/>
      <c r="D168" s="9" t="n"/>
      <c r="E168" s="9" t="n"/>
      <c r="F168" s="14" t="n"/>
      <c r="G168" s="14" t="n"/>
      <c r="H168" s="15">
        <f>IF(OR(D168="",F168=""),"",F168*IFERROR(INDEX(Ajustes!$B$5:$B$24,MATCH(D168,Ajustes!$A$5:$A$24,0)),0))</f>
        <v/>
      </c>
    </row>
    <row r="169">
      <c r="A169" s="13" t="n"/>
      <c r="B169" s="9" t="n"/>
      <c r="C169" s="9" t="n"/>
      <c r="D169" s="9" t="n"/>
      <c r="E169" s="9" t="n"/>
      <c r="F169" s="14" t="n"/>
      <c r="G169" s="14" t="n"/>
      <c r="H169" s="15">
        <f>IF(OR(D169="",F169=""),"",F169*IFERROR(INDEX(Ajustes!$B$5:$B$24,MATCH(D169,Ajustes!$A$5:$A$24,0)),0))</f>
        <v/>
      </c>
    </row>
    <row r="170">
      <c r="A170" s="13" t="n"/>
      <c r="B170" s="9" t="n"/>
      <c r="C170" s="9" t="n"/>
      <c r="D170" s="9" t="n"/>
      <c r="E170" s="9" t="n"/>
      <c r="F170" s="14" t="n"/>
      <c r="G170" s="14" t="n"/>
      <c r="H170" s="15">
        <f>IF(OR(D170="",F170=""),"",F170*IFERROR(INDEX(Ajustes!$B$5:$B$24,MATCH(D170,Ajustes!$A$5:$A$24,0)),0))</f>
        <v/>
      </c>
    </row>
    <row r="171">
      <c r="A171" s="13" t="n"/>
      <c r="B171" s="9" t="n"/>
      <c r="C171" s="9" t="n"/>
      <c r="D171" s="9" t="n"/>
      <c r="E171" s="9" t="n"/>
      <c r="F171" s="14" t="n"/>
      <c r="G171" s="14" t="n"/>
      <c r="H171" s="15">
        <f>IF(OR(D171="",F171=""),"",F171*IFERROR(INDEX(Ajustes!$B$5:$B$24,MATCH(D171,Ajustes!$A$5:$A$24,0)),0))</f>
        <v/>
      </c>
    </row>
    <row r="172">
      <c r="A172" s="13" t="n"/>
      <c r="B172" s="9" t="n"/>
      <c r="C172" s="9" t="n"/>
      <c r="D172" s="9" t="n"/>
      <c r="E172" s="9" t="n"/>
      <c r="F172" s="14" t="n"/>
      <c r="G172" s="14" t="n"/>
      <c r="H172" s="15">
        <f>IF(OR(D172="",F172=""),"",F172*IFERROR(INDEX(Ajustes!$B$5:$B$24,MATCH(D172,Ajustes!$A$5:$A$24,0)),0))</f>
        <v/>
      </c>
    </row>
    <row r="173">
      <c r="A173" s="13" t="n"/>
      <c r="B173" s="9" t="n"/>
      <c r="C173" s="9" t="n"/>
      <c r="D173" s="9" t="n"/>
      <c r="E173" s="9" t="n"/>
      <c r="F173" s="14" t="n"/>
      <c r="G173" s="14" t="n"/>
      <c r="H173" s="15">
        <f>IF(OR(D173="",F173=""),"",F173*IFERROR(INDEX(Ajustes!$B$5:$B$24,MATCH(D173,Ajustes!$A$5:$A$24,0)),0))</f>
        <v/>
      </c>
    </row>
    <row r="174">
      <c r="A174" s="13" t="n"/>
      <c r="B174" s="9" t="n"/>
      <c r="C174" s="9" t="n"/>
      <c r="D174" s="9" t="n"/>
      <c r="E174" s="9" t="n"/>
      <c r="F174" s="14" t="n"/>
      <c r="G174" s="14" t="n"/>
      <c r="H174" s="15">
        <f>IF(OR(D174="",F174=""),"",F174*IFERROR(INDEX(Ajustes!$B$5:$B$24,MATCH(D174,Ajustes!$A$5:$A$24,0)),0))</f>
        <v/>
      </c>
    </row>
    <row r="175">
      <c r="A175" s="13" t="n"/>
      <c r="B175" s="9" t="n"/>
      <c r="C175" s="9" t="n"/>
      <c r="D175" s="9" t="n"/>
      <c r="E175" s="9" t="n"/>
      <c r="F175" s="14" t="n"/>
      <c r="G175" s="14" t="n"/>
      <c r="H175" s="15">
        <f>IF(OR(D175="",F175=""),"",F175*IFERROR(INDEX(Ajustes!$B$5:$B$24,MATCH(D175,Ajustes!$A$5:$A$24,0)),0))</f>
        <v/>
      </c>
    </row>
    <row r="176">
      <c r="A176" s="13" t="n"/>
      <c r="B176" s="9" t="n"/>
      <c r="C176" s="9" t="n"/>
      <c r="D176" s="9" t="n"/>
      <c r="E176" s="9" t="n"/>
      <c r="F176" s="14" t="n"/>
      <c r="G176" s="14" t="n"/>
      <c r="H176" s="15">
        <f>IF(OR(D176="",F176=""),"",F176*IFERROR(INDEX(Ajustes!$B$5:$B$24,MATCH(D176,Ajustes!$A$5:$A$24,0)),0))</f>
        <v/>
      </c>
    </row>
    <row r="177">
      <c r="A177" s="13" t="n"/>
      <c r="B177" s="9" t="n"/>
      <c r="C177" s="9" t="n"/>
      <c r="D177" s="9" t="n"/>
      <c r="E177" s="9" t="n"/>
      <c r="F177" s="14" t="n"/>
      <c r="G177" s="14" t="n"/>
      <c r="H177" s="15">
        <f>IF(OR(D177="",F177=""),"",F177*IFERROR(INDEX(Ajustes!$B$5:$B$24,MATCH(D177,Ajustes!$A$5:$A$24,0)),0))</f>
        <v/>
      </c>
    </row>
    <row r="178">
      <c r="A178" s="13" t="n"/>
      <c r="B178" s="9" t="n"/>
      <c r="C178" s="9" t="n"/>
      <c r="D178" s="9" t="n"/>
      <c r="E178" s="9" t="n"/>
      <c r="F178" s="14" t="n"/>
      <c r="G178" s="14" t="n"/>
      <c r="H178" s="15">
        <f>IF(OR(D178="",F178=""),"",F178*IFERROR(INDEX(Ajustes!$B$5:$B$24,MATCH(D178,Ajustes!$A$5:$A$24,0)),0))</f>
        <v/>
      </c>
    </row>
    <row r="179">
      <c r="A179" s="13" t="n"/>
      <c r="B179" s="9" t="n"/>
      <c r="C179" s="9" t="n"/>
      <c r="D179" s="9" t="n"/>
      <c r="E179" s="9" t="n"/>
      <c r="F179" s="14" t="n"/>
      <c r="G179" s="14" t="n"/>
      <c r="H179" s="15">
        <f>IF(OR(D179="",F179=""),"",F179*IFERROR(INDEX(Ajustes!$B$5:$B$24,MATCH(D179,Ajustes!$A$5:$A$24,0)),0))</f>
        <v/>
      </c>
    </row>
    <row r="180">
      <c r="A180" s="13" t="n"/>
      <c r="B180" s="9" t="n"/>
      <c r="C180" s="9" t="n"/>
      <c r="D180" s="9" t="n"/>
      <c r="E180" s="9" t="n"/>
      <c r="F180" s="14" t="n"/>
      <c r="G180" s="14" t="n"/>
      <c r="H180" s="15">
        <f>IF(OR(D180="",F180=""),"",F180*IFERROR(INDEX(Ajustes!$B$5:$B$24,MATCH(D180,Ajustes!$A$5:$A$24,0)),0))</f>
        <v/>
      </c>
    </row>
    <row r="181">
      <c r="A181" s="13" t="n"/>
      <c r="B181" s="9" t="n"/>
      <c r="C181" s="9" t="n"/>
      <c r="D181" s="9" t="n"/>
      <c r="E181" s="9" t="n"/>
      <c r="F181" s="14" t="n"/>
      <c r="G181" s="14" t="n"/>
      <c r="H181" s="15">
        <f>IF(OR(D181="",F181=""),"",F181*IFERROR(INDEX(Ajustes!$B$5:$B$24,MATCH(D181,Ajustes!$A$5:$A$24,0)),0))</f>
        <v/>
      </c>
    </row>
    <row r="182">
      <c r="A182" s="13" t="n"/>
      <c r="B182" s="9" t="n"/>
      <c r="C182" s="9" t="n"/>
      <c r="D182" s="9" t="n"/>
      <c r="E182" s="9" t="n"/>
      <c r="F182" s="14" t="n"/>
      <c r="G182" s="14" t="n"/>
      <c r="H182" s="15">
        <f>IF(OR(D182="",F182=""),"",F182*IFERROR(INDEX(Ajustes!$B$5:$B$24,MATCH(D182,Ajustes!$A$5:$A$24,0)),0))</f>
        <v/>
      </c>
    </row>
    <row r="183">
      <c r="A183" s="13" t="n"/>
      <c r="B183" s="9" t="n"/>
      <c r="C183" s="9" t="n"/>
      <c r="D183" s="9" t="n"/>
      <c r="E183" s="9" t="n"/>
      <c r="F183" s="14" t="n"/>
      <c r="G183" s="14" t="n"/>
      <c r="H183" s="15">
        <f>IF(OR(D183="",F183=""),"",F183*IFERROR(INDEX(Ajustes!$B$5:$B$24,MATCH(D183,Ajustes!$A$5:$A$24,0)),0))</f>
        <v/>
      </c>
    </row>
    <row r="184">
      <c r="A184" s="13" t="n"/>
      <c r="B184" s="9" t="n"/>
      <c r="C184" s="9" t="n"/>
      <c r="D184" s="9" t="n"/>
      <c r="E184" s="9" t="n"/>
      <c r="F184" s="14" t="n"/>
      <c r="G184" s="14" t="n"/>
      <c r="H184" s="15">
        <f>IF(OR(D184="",F184=""),"",F184*IFERROR(INDEX(Ajustes!$B$5:$B$24,MATCH(D184,Ajustes!$A$5:$A$24,0)),0))</f>
        <v/>
      </c>
    </row>
    <row r="185">
      <c r="A185" s="13" t="n"/>
      <c r="B185" s="9" t="n"/>
      <c r="C185" s="9" t="n"/>
      <c r="D185" s="9" t="n"/>
      <c r="E185" s="9" t="n"/>
      <c r="F185" s="14" t="n"/>
      <c r="G185" s="14" t="n"/>
      <c r="H185" s="15">
        <f>IF(OR(D185="",F185=""),"",F185*IFERROR(INDEX(Ajustes!$B$5:$B$24,MATCH(D185,Ajustes!$A$5:$A$24,0)),0))</f>
        <v/>
      </c>
    </row>
    <row r="186">
      <c r="A186" s="13" t="n"/>
      <c r="B186" s="9" t="n"/>
      <c r="C186" s="9" t="n"/>
      <c r="D186" s="9" t="n"/>
      <c r="E186" s="9" t="n"/>
      <c r="F186" s="14" t="n"/>
      <c r="G186" s="14" t="n"/>
      <c r="H186" s="15">
        <f>IF(OR(D186="",F186=""),"",F186*IFERROR(INDEX(Ajustes!$B$5:$B$24,MATCH(D186,Ajustes!$A$5:$A$24,0)),0))</f>
        <v/>
      </c>
    </row>
    <row r="187">
      <c r="A187" s="13" t="n"/>
      <c r="B187" s="9" t="n"/>
      <c r="C187" s="9" t="n"/>
      <c r="D187" s="9" t="n"/>
      <c r="E187" s="9" t="n"/>
      <c r="F187" s="14" t="n"/>
      <c r="G187" s="14" t="n"/>
      <c r="H187" s="15">
        <f>IF(OR(D187="",F187=""),"",F187*IFERROR(INDEX(Ajustes!$B$5:$B$24,MATCH(D187,Ajustes!$A$5:$A$24,0)),0))</f>
        <v/>
      </c>
    </row>
    <row r="188">
      <c r="A188" s="13" t="n"/>
      <c r="B188" s="9" t="n"/>
      <c r="C188" s="9" t="n"/>
      <c r="D188" s="9" t="n"/>
      <c r="E188" s="9" t="n"/>
      <c r="F188" s="14" t="n"/>
      <c r="G188" s="14" t="n"/>
      <c r="H188" s="15">
        <f>IF(OR(D188="",F188=""),"",F188*IFERROR(INDEX(Ajustes!$B$5:$B$24,MATCH(D188,Ajustes!$A$5:$A$24,0)),0))</f>
        <v/>
      </c>
    </row>
    <row r="189">
      <c r="A189" s="13" t="n"/>
      <c r="B189" s="9" t="n"/>
      <c r="C189" s="9" t="n"/>
      <c r="D189" s="9" t="n"/>
      <c r="E189" s="9" t="n"/>
      <c r="F189" s="14" t="n"/>
      <c r="G189" s="14" t="n"/>
      <c r="H189" s="15">
        <f>IF(OR(D189="",F189=""),"",F189*IFERROR(INDEX(Ajustes!$B$5:$B$24,MATCH(D189,Ajustes!$A$5:$A$24,0)),0))</f>
        <v/>
      </c>
    </row>
    <row r="190">
      <c r="A190" s="13" t="n"/>
      <c r="B190" s="9" t="n"/>
      <c r="C190" s="9" t="n"/>
      <c r="D190" s="9" t="n"/>
      <c r="E190" s="9" t="n"/>
      <c r="F190" s="14" t="n"/>
      <c r="G190" s="14" t="n"/>
      <c r="H190" s="15">
        <f>IF(OR(D190="",F190=""),"",F190*IFERROR(INDEX(Ajustes!$B$5:$B$24,MATCH(D190,Ajustes!$A$5:$A$24,0)),0))</f>
        <v/>
      </c>
    </row>
    <row r="191">
      <c r="A191" s="13" t="n"/>
      <c r="B191" s="9" t="n"/>
      <c r="C191" s="9" t="n"/>
      <c r="D191" s="9" t="n"/>
      <c r="E191" s="9" t="n"/>
      <c r="F191" s="14" t="n"/>
      <c r="G191" s="14" t="n"/>
      <c r="H191" s="15">
        <f>IF(OR(D191="",F191=""),"",F191*IFERROR(INDEX(Ajustes!$B$5:$B$24,MATCH(D191,Ajustes!$A$5:$A$24,0)),0))</f>
        <v/>
      </c>
    </row>
    <row r="192">
      <c r="A192" s="13" t="n"/>
      <c r="B192" s="9" t="n"/>
      <c r="C192" s="9" t="n"/>
      <c r="D192" s="9" t="n"/>
      <c r="E192" s="9" t="n"/>
      <c r="F192" s="14" t="n"/>
      <c r="G192" s="14" t="n"/>
      <c r="H192" s="15">
        <f>IF(OR(D192="",F192=""),"",F192*IFERROR(INDEX(Ajustes!$B$5:$B$24,MATCH(D192,Ajustes!$A$5:$A$24,0)),0))</f>
        <v/>
      </c>
    </row>
    <row r="193">
      <c r="A193" s="13" t="n"/>
      <c r="B193" s="9" t="n"/>
      <c r="C193" s="9" t="n"/>
      <c r="D193" s="9" t="n"/>
      <c r="E193" s="9" t="n"/>
      <c r="F193" s="14" t="n"/>
      <c r="G193" s="14" t="n"/>
      <c r="H193" s="15">
        <f>IF(OR(D193="",F193=""),"",F193*IFERROR(INDEX(Ajustes!$B$5:$B$24,MATCH(D193,Ajustes!$A$5:$A$24,0)),0))</f>
        <v/>
      </c>
    </row>
    <row r="194">
      <c r="A194" s="13" t="n"/>
      <c r="B194" s="9" t="n"/>
      <c r="C194" s="9" t="n"/>
      <c r="D194" s="9" t="n"/>
      <c r="E194" s="9" t="n"/>
      <c r="F194" s="14" t="n"/>
      <c r="G194" s="14" t="n"/>
      <c r="H194" s="15">
        <f>IF(OR(D194="",F194=""),"",F194*IFERROR(INDEX(Ajustes!$B$5:$B$24,MATCH(D194,Ajustes!$A$5:$A$24,0)),0))</f>
        <v/>
      </c>
    </row>
    <row r="195">
      <c r="A195" s="13" t="n"/>
      <c r="B195" s="9" t="n"/>
      <c r="C195" s="9" t="n"/>
      <c r="D195" s="9" t="n"/>
      <c r="E195" s="9" t="n"/>
      <c r="F195" s="14" t="n"/>
      <c r="G195" s="14" t="n"/>
      <c r="H195" s="15">
        <f>IF(OR(D195="",F195=""),"",F195*IFERROR(INDEX(Ajustes!$B$5:$B$24,MATCH(D195,Ajustes!$A$5:$A$24,0)),0))</f>
        <v/>
      </c>
    </row>
    <row r="196">
      <c r="A196" s="13" t="n"/>
      <c r="B196" s="9" t="n"/>
      <c r="C196" s="9" t="n"/>
      <c r="D196" s="9" t="n"/>
      <c r="E196" s="9" t="n"/>
      <c r="F196" s="14" t="n"/>
      <c r="G196" s="14" t="n"/>
      <c r="H196" s="15">
        <f>IF(OR(D196="",F196=""),"",F196*IFERROR(INDEX(Ajustes!$B$5:$B$24,MATCH(D196,Ajustes!$A$5:$A$24,0)),0))</f>
        <v/>
      </c>
    </row>
    <row r="197">
      <c r="A197" s="13" t="n"/>
      <c r="B197" s="9" t="n"/>
      <c r="C197" s="9" t="n"/>
      <c r="D197" s="9" t="n"/>
      <c r="E197" s="9" t="n"/>
      <c r="F197" s="14" t="n"/>
      <c r="G197" s="14" t="n"/>
      <c r="H197" s="15">
        <f>IF(OR(D197="",F197=""),"",F197*IFERROR(INDEX(Ajustes!$B$5:$B$24,MATCH(D197,Ajustes!$A$5:$A$24,0)),0))</f>
        <v/>
      </c>
    </row>
    <row r="198">
      <c r="A198" s="13" t="n"/>
      <c r="B198" s="9" t="n"/>
      <c r="C198" s="9" t="n"/>
      <c r="D198" s="9" t="n"/>
      <c r="E198" s="9" t="n"/>
      <c r="F198" s="14" t="n"/>
      <c r="G198" s="14" t="n"/>
      <c r="H198" s="15">
        <f>IF(OR(D198="",F198=""),"",F198*IFERROR(INDEX(Ajustes!$B$5:$B$24,MATCH(D198,Ajustes!$A$5:$A$24,0)),0))</f>
        <v/>
      </c>
    </row>
    <row r="199">
      <c r="A199" s="13" t="n"/>
      <c r="B199" s="9" t="n"/>
      <c r="C199" s="9" t="n"/>
      <c r="D199" s="9" t="n"/>
      <c r="E199" s="9" t="n"/>
      <c r="F199" s="14" t="n"/>
      <c r="G199" s="14" t="n"/>
      <c r="H199" s="15">
        <f>IF(OR(D199="",F199=""),"",F199*IFERROR(INDEX(Ajustes!$B$5:$B$24,MATCH(D199,Ajustes!$A$5:$A$24,0)),0))</f>
        <v/>
      </c>
    </row>
    <row r="200">
      <c r="A200" s="13" t="n"/>
      <c r="B200" s="9" t="n"/>
      <c r="C200" s="9" t="n"/>
      <c r="D200" s="9" t="n"/>
      <c r="E200" s="9" t="n"/>
      <c r="F200" s="14" t="n"/>
      <c r="G200" s="14" t="n"/>
      <c r="H200" s="15">
        <f>IF(OR(D200="",F200=""),"",F200*IFERROR(INDEX(Ajustes!$B$5:$B$24,MATCH(D200,Ajustes!$A$5:$A$24,0)),0))</f>
        <v/>
      </c>
    </row>
    <row r="201">
      <c r="A201" s="13" t="n"/>
      <c r="B201" s="9" t="n"/>
      <c r="C201" s="9" t="n"/>
      <c r="D201" s="9" t="n"/>
      <c r="E201" s="9" t="n"/>
      <c r="F201" s="14" t="n"/>
      <c r="G201" s="14" t="n"/>
      <c r="H201" s="15">
        <f>IF(OR(D201="",F201=""),"",F201*IFERROR(INDEX(Ajustes!$B$5:$B$24,MATCH(D201,Ajustes!$A$5:$A$24,0)),0))</f>
        <v/>
      </c>
    </row>
    <row r="202">
      <c r="A202" s="13" t="n"/>
      <c r="B202" s="9" t="n"/>
      <c r="C202" s="9" t="n"/>
      <c r="D202" s="9" t="n"/>
      <c r="E202" s="9" t="n"/>
      <c r="F202" s="14" t="n"/>
      <c r="G202" s="14" t="n"/>
      <c r="H202" s="15">
        <f>IF(OR(D202="",F202=""),"",F202*IFERROR(INDEX(Ajustes!$B$5:$B$24,MATCH(D202,Ajustes!$A$5:$A$24,0)),0))</f>
        <v/>
      </c>
    </row>
    <row r="203">
      <c r="A203" s="13" t="n"/>
      <c r="B203" s="9" t="n"/>
      <c r="C203" s="9" t="n"/>
      <c r="D203" s="9" t="n"/>
      <c r="E203" s="9" t="n"/>
      <c r="F203" s="14" t="n"/>
      <c r="G203" s="14" t="n"/>
      <c r="H203" s="15">
        <f>IF(OR(D203="",F203=""),"",F203*IFERROR(INDEX(Ajustes!$B$5:$B$24,MATCH(D203,Ajustes!$A$5:$A$24,0)),0))</f>
        <v/>
      </c>
    </row>
    <row r="204">
      <c r="A204" s="13" t="n"/>
      <c r="B204" s="9" t="n"/>
      <c r="C204" s="9" t="n"/>
      <c r="D204" s="9" t="n"/>
      <c r="E204" s="9" t="n"/>
      <c r="F204" s="14" t="n"/>
      <c r="G204" s="14" t="n"/>
      <c r="H204" s="15">
        <f>IF(OR(D204="",F204=""),"",F204*IFERROR(INDEX(Ajustes!$B$5:$B$24,MATCH(D204,Ajustes!$A$5:$A$24,0)),0))</f>
        <v/>
      </c>
    </row>
    <row r="205">
      <c r="A205" s="13" t="n"/>
      <c r="B205" s="9" t="n"/>
      <c r="C205" s="9" t="n"/>
      <c r="D205" s="9" t="n"/>
      <c r="E205" s="9" t="n"/>
      <c r="F205" s="14" t="n"/>
      <c r="G205" s="14" t="n"/>
      <c r="H205" s="15">
        <f>IF(OR(D205="",F205=""),"",F205*IFERROR(INDEX(Ajustes!$B$5:$B$24,MATCH(D205,Ajustes!$A$5:$A$24,0)),0))</f>
        <v/>
      </c>
    </row>
    <row r="206">
      <c r="A206" s="13" t="n"/>
      <c r="B206" s="9" t="n"/>
      <c r="C206" s="9" t="n"/>
      <c r="D206" s="9" t="n"/>
      <c r="E206" s="9" t="n"/>
      <c r="F206" s="14" t="n"/>
      <c r="G206" s="14" t="n"/>
      <c r="H206" s="15">
        <f>IF(OR(D206="",F206=""),"",F206*IFERROR(INDEX(Ajustes!$B$5:$B$24,MATCH(D206,Ajustes!$A$5:$A$24,0)),0))</f>
        <v/>
      </c>
    </row>
    <row r="207">
      <c r="A207" s="13" t="n"/>
      <c r="B207" s="9" t="n"/>
      <c r="C207" s="9" t="n"/>
      <c r="D207" s="9" t="n"/>
      <c r="E207" s="9" t="n"/>
      <c r="F207" s="14" t="n"/>
      <c r="G207" s="14" t="n"/>
      <c r="H207" s="15">
        <f>IF(OR(D207="",F207=""),"",F207*IFERROR(INDEX(Ajustes!$B$5:$B$24,MATCH(D207,Ajustes!$A$5:$A$24,0)),0))</f>
        <v/>
      </c>
    </row>
    <row r="208">
      <c r="A208" s="13" t="n"/>
      <c r="B208" s="9" t="n"/>
      <c r="C208" s="9" t="n"/>
      <c r="D208" s="9" t="n"/>
      <c r="E208" s="9" t="n"/>
      <c r="F208" s="14" t="n"/>
      <c r="G208" s="14" t="n"/>
      <c r="H208" s="15">
        <f>IF(OR(D208="",F208=""),"",F208*IFERROR(INDEX(Ajustes!$B$5:$B$24,MATCH(D208,Ajustes!$A$5:$A$24,0)),0))</f>
        <v/>
      </c>
    </row>
    <row r="209">
      <c r="A209" s="13" t="n"/>
      <c r="B209" s="9" t="n"/>
      <c r="C209" s="9" t="n"/>
      <c r="D209" s="9" t="n"/>
      <c r="E209" s="9" t="n"/>
      <c r="F209" s="14" t="n"/>
      <c r="G209" s="14" t="n"/>
      <c r="H209" s="15">
        <f>IF(OR(D209="",F209=""),"",F209*IFERROR(INDEX(Ajustes!$B$5:$B$24,MATCH(D209,Ajustes!$A$5:$A$24,0)),0))</f>
        <v/>
      </c>
    </row>
    <row r="210">
      <c r="A210" s="13" t="n"/>
      <c r="B210" s="9" t="n"/>
      <c r="C210" s="9" t="n"/>
      <c r="D210" s="9" t="n"/>
      <c r="E210" s="9" t="n"/>
      <c r="F210" s="14" t="n"/>
      <c r="G210" s="14" t="n"/>
      <c r="H210" s="15">
        <f>IF(OR(D210="",F210=""),"",F210*IFERROR(INDEX(Ajustes!$B$5:$B$24,MATCH(D210,Ajustes!$A$5:$A$24,0)),0))</f>
        <v/>
      </c>
    </row>
    <row r="211">
      <c r="A211" s="13" t="n"/>
      <c r="B211" s="9" t="n"/>
      <c r="C211" s="9" t="n"/>
      <c r="D211" s="9" t="n"/>
      <c r="E211" s="9" t="n"/>
      <c r="F211" s="14" t="n"/>
      <c r="G211" s="14" t="n"/>
      <c r="H211" s="15">
        <f>IF(OR(D211="",F211=""),"",F211*IFERROR(INDEX(Ajustes!$B$5:$B$24,MATCH(D211,Ajustes!$A$5:$A$24,0)),0))</f>
        <v/>
      </c>
    </row>
    <row r="212">
      <c r="A212" s="13" t="n"/>
      <c r="B212" s="9" t="n"/>
      <c r="C212" s="9" t="n"/>
      <c r="D212" s="9" t="n"/>
      <c r="E212" s="9" t="n"/>
      <c r="F212" s="14" t="n"/>
      <c r="G212" s="14" t="n"/>
      <c r="H212" s="15">
        <f>IF(OR(D212="",F212=""),"",F212*IFERROR(INDEX(Ajustes!$B$5:$B$24,MATCH(D212,Ajustes!$A$5:$A$24,0)),0))</f>
        <v/>
      </c>
    </row>
    <row r="213">
      <c r="A213" s="13" t="n"/>
      <c r="B213" s="9" t="n"/>
      <c r="C213" s="9" t="n"/>
      <c r="D213" s="9" t="n"/>
      <c r="E213" s="9" t="n"/>
      <c r="F213" s="14" t="n"/>
      <c r="G213" s="14" t="n"/>
      <c r="H213" s="15">
        <f>IF(OR(D213="",F213=""),"",F213*IFERROR(INDEX(Ajustes!$B$5:$B$24,MATCH(D213,Ajustes!$A$5:$A$24,0)),0))</f>
        <v/>
      </c>
    </row>
    <row r="214">
      <c r="A214" s="13" t="n"/>
      <c r="B214" s="9" t="n"/>
      <c r="C214" s="9" t="n"/>
      <c r="D214" s="9" t="n"/>
      <c r="E214" s="9" t="n"/>
      <c r="F214" s="14" t="n"/>
      <c r="G214" s="14" t="n"/>
      <c r="H214" s="15">
        <f>IF(OR(D214="",F214=""),"",F214*IFERROR(INDEX(Ajustes!$B$5:$B$24,MATCH(D214,Ajustes!$A$5:$A$24,0)),0))</f>
        <v/>
      </c>
    </row>
    <row r="215">
      <c r="A215" s="13" t="n"/>
      <c r="B215" s="9" t="n"/>
      <c r="C215" s="9" t="n"/>
      <c r="D215" s="9" t="n"/>
      <c r="E215" s="9" t="n"/>
      <c r="F215" s="14" t="n"/>
      <c r="G215" s="14" t="n"/>
      <c r="H215" s="15">
        <f>IF(OR(D215="",F215=""),"",F215*IFERROR(INDEX(Ajustes!$B$5:$B$24,MATCH(D215,Ajustes!$A$5:$A$24,0)),0))</f>
        <v/>
      </c>
    </row>
    <row r="216">
      <c r="A216" s="13" t="n"/>
      <c r="B216" s="9" t="n"/>
      <c r="C216" s="9" t="n"/>
      <c r="D216" s="9" t="n"/>
      <c r="E216" s="9" t="n"/>
      <c r="F216" s="14" t="n"/>
      <c r="G216" s="14" t="n"/>
      <c r="H216" s="15">
        <f>IF(OR(D216="",F216=""),"",F216*IFERROR(INDEX(Ajustes!$B$5:$B$24,MATCH(D216,Ajustes!$A$5:$A$24,0)),0))</f>
        <v/>
      </c>
    </row>
    <row r="217">
      <c r="A217" s="13" t="n"/>
      <c r="B217" s="9" t="n"/>
      <c r="C217" s="9" t="n"/>
      <c r="D217" s="9" t="n"/>
      <c r="E217" s="9" t="n"/>
      <c r="F217" s="14" t="n"/>
      <c r="G217" s="14" t="n"/>
      <c r="H217" s="15">
        <f>IF(OR(D217="",F217=""),"",F217*IFERROR(INDEX(Ajustes!$B$5:$B$24,MATCH(D217,Ajustes!$A$5:$A$24,0)),0))</f>
        <v/>
      </c>
    </row>
    <row r="218">
      <c r="A218" s="13" t="n"/>
      <c r="B218" s="9" t="n"/>
      <c r="C218" s="9" t="n"/>
      <c r="D218" s="9" t="n"/>
      <c r="E218" s="9" t="n"/>
      <c r="F218" s="14" t="n"/>
      <c r="G218" s="14" t="n"/>
      <c r="H218" s="15">
        <f>IF(OR(D218="",F218=""),"",F218*IFERROR(INDEX(Ajustes!$B$5:$B$24,MATCH(D218,Ajustes!$A$5:$A$24,0)),0))</f>
        <v/>
      </c>
    </row>
    <row r="219">
      <c r="A219" s="13" t="n"/>
      <c r="B219" s="9" t="n"/>
      <c r="C219" s="9" t="n"/>
      <c r="D219" s="9" t="n"/>
      <c r="E219" s="9" t="n"/>
      <c r="F219" s="14" t="n"/>
      <c r="G219" s="14" t="n"/>
      <c r="H219" s="15">
        <f>IF(OR(D219="",F219=""),"",F219*IFERROR(INDEX(Ajustes!$B$5:$B$24,MATCH(D219,Ajustes!$A$5:$A$24,0)),0))</f>
        <v/>
      </c>
    </row>
    <row r="220">
      <c r="A220" s="13" t="n"/>
      <c r="B220" s="9" t="n"/>
      <c r="C220" s="9" t="n"/>
      <c r="D220" s="9" t="n"/>
      <c r="E220" s="9" t="n"/>
      <c r="F220" s="14" t="n"/>
      <c r="G220" s="14" t="n"/>
      <c r="H220" s="15">
        <f>IF(OR(D220="",F220=""),"",F220*IFERROR(INDEX(Ajustes!$B$5:$B$24,MATCH(D220,Ajustes!$A$5:$A$24,0)),0))</f>
        <v/>
      </c>
    </row>
    <row r="221">
      <c r="A221" s="13" t="n"/>
      <c r="B221" s="9" t="n"/>
      <c r="C221" s="9" t="n"/>
      <c r="D221" s="9" t="n"/>
      <c r="E221" s="9" t="n"/>
      <c r="F221" s="14" t="n"/>
      <c r="G221" s="14" t="n"/>
      <c r="H221" s="15">
        <f>IF(OR(D221="",F221=""),"",F221*IFERROR(INDEX(Ajustes!$B$5:$B$24,MATCH(D221,Ajustes!$A$5:$A$24,0)),0))</f>
        <v/>
      </c>
    </row>
    <row r="222">
      <c r="A222" s="13" t="n"/>
      <c r="B222" s="9" t="n"/>
      <c r="C222" s="9" t="n"/>
      <c r="D222" s="9" t="n"/>
      <c r="E222" s="9" t="n"/>
      <c r="F222" s="14" t="n"/>
      <c r="G222" s="14" t="n"/>
      <c r="H222" s="15">
        <f>IF(OR(D222="",F222=""),"",F222*IFERROR(INDEX(Ajustes!$B$5:$B$24,MATCH(D222,Ajustes!$A$5:$A$24,0)),0))</f>
        <v/>
      </c>
    </row>
    <row r="223">
      <c r="A223" s="13" t="n"/>
      <c r="B223" s="9" t="n"/>
      <c r="C223" s="9" t="n"/>
      <c r="D223" s="9" t="n"/>
      <c r="E223" s="9" t="n"/>
      <c r="F223" s="14" t="n"/>
      <c r="G223" s="14" t="n"/>
      <c r="H223" s="15">
        <f>IF(OR(D223="",F223=""),"",F223*IFERROR(INDEX(Ajustes!$B$5:$B$24,MATCH(D223,Ajustes!$A$5:$A$24,0)),0))</f>
        <v/>
      </c>
    </row>
    <row r="224">
      <c r="A224" s="13" t="n"/>
      <c r="B224" s="9" t="n"/>
      <c r="C224" s="9" t="n"/>
      <c r="D224" s="9" t="n"/>
      <c r="E224" s="9" t="n"/>
      <c r="F224" s="14" t="n"/>
      <c r="G224" s="14" t="n"/>
      <c r="H224" s="15">
        <f>IF(OR(D224="",F224=""),"",F224*IFERROR(INDEX(Ajustes!$B$5:$B$24,MATCH(D224,Ajustes!$A$5:$A$24,0)),0))</f>
        <v/>
      </c>
    </row>
    <row r="225">
      <c r="A225" s="13" t="n"/>
      <c r="B225" s="9" t="n"/>
      <c r="C225" s="9" t="n"/>
      <c r="D225" s="9" t="n"/>
      <c r="E225" s="9" t="n"/>
      <c r="F225" s="14" t="n"/>
      <c r="G225" s="14" t="n"/>
      <c r="H225" s="15">
        <f>IF(OR(D225="",F225=""),"",F225*IFERROR(INDEX(Ajustes!$B$5:$B$24,MATCH(D225,Ajustes!$A$5:$A$24,0)),0))</f>
        <v/>
      </c>
    </row>
    <row r="226">
      <c r="A226" s="13" t="n"/>
      <c r="B226" s="9" t="n"/>
      <c r="C226" s="9" t="n"/>
      <c r="D226" s="9" t="n"/>
      <c r="E226" s="9" t="n"/>
      <c r="F226" s="14" t="n"/>
      <c r="G226" s="14" t="n"/>
      <c r="H226" s="15">
        <f>IF(OR(D226="",F226=""),"",F226*IFERROR(INDEX(Ajustes!$B$5:$B$24,MATCH(D226,Ajustes!$A$5:$A$24,0)),0))</f>
        <v/>
      </c>
    </row>
    <row r="227">
      <c r="A227" s="13" t="n"/>
      <c r="B227" s="9" t="n"/>
      <c r="C227" s="9" t="n"/>
      <c r="D227" s="9" t="n"/>
      <c r="E227" s="9" t="n"/>
      <c r="F227" s="14" t="n"/>
      <c r="G227" s="14" t="n"/>
      <c r="H227" s="15">
        <f>IF(OR(D227="",F227=""),"",F227*IFERROR(INDEX(Ajustes!$B$5:$B$24,MATCH(D227,Ajustes!$A$5:$A$24,0)),0))</f>
        <v/>
      </c>
    </row>
    <row r="228">
      <c r="A228" s="13" t="n"/>
      <c r="B228" s="9" t="n"/>
      <c r="C228" s="9" t="n"/>
      <c r="D228" s="9" t="n"/>
      <c r="E228" s="9" t="n"/>
      <c r="F228" s="14" t="n"/>
      <c r="G228" s="14" t="n"/>
      <c r="H228" s="15">
        <f>IF(OR(D228="",F228=""),"",F228*IFERROR(INDEX(Ajustes!$B$5:$B$24,MATCH(D228,Ajustes!$A$5:$A$24,0)),0))</f>
        <v/>
      </c>
    </row>
    <row r="229">
      <c r="A229" s="13" t="n"/>
      <c r="B229" s="9" t="n"/>
      <c r="C229" s="9" t="n"/>
      <c r="D229" s="9" t="n"/>
      <c r="E229" s="9" t="n"/>
      <c r="F229" s="14" t="n"/>
      <c r="G229" s="14" t="n"/>
      <c r="H229" s="15">
        <f>IF(OR(D229="",F229=""),"",F229*IFERROR(INDEX(Ajustes!$B$5:$B$24,MATCH(D229,Ajustes!$A$5:$A$24,0)),0))</f>
        <v/>
      </c>
    </row>
    <row r="230">
      <c r="A230" s="13" t="n"/>
      <c r="B230" s="9" t="n"/>
      <c r="C230" s="9" t="n"/>
      <c r="D230" s="9" t="n"/>
      <c r="E230" s="9" t="n"/>
      <c r="F230" s="14" t="n"/>
      <c r="G230" s="14" t="n"/>
      <c r="H230" s="15">
        <f>IF(OR(D230="",F230=""),"",F230*IFERROR(INDEX(Ajustes!$B$5:$B$24,MATCH(D230,Ajustes!$A$5:$A$24,0)),0))</f>
        <v/>
      </c>
    </row>
    <row r="231">
      <c r="A231" s="13" t="n"/>
      <c r="B231" s="9" t="n"/>
      <c r="C231" s="9" t="n"/>
      <c r="D231" s="9" t="n"/>
      <c r="E231" s="9" t="n"/>
      <c r="F231" s="14" t="n"/>
      <c r="G231" s="14" t="n"/>
      <c r="H231" s="15">
        <f>IF(OR(D231="",F231=""),"",F231*IFERROR(INDEX(Ajustes!$B$5:$B$24,MATCH(D231,Ajustes!$A$5:$A$24,0)),0))</f>
        <v/>
      </c>
    </row>
    <row r="232">
      <c r="A232" s="13" t="n"/>
      <c r="B232" s="9" t="n"/>
      <c r="C232" s="9" t="n"/>
      <c r="D232" s="9" t="n"/>
      <c r="E232" s="9" t="n"/>
      <c r="F232" s="14" t="n"/>
      <c r="G232" s="14" t="n"/>
      <c r="H232" s="15">
        <f>IF(OR(D232="",F232=""),"",F232*IFERROR(INDEX(Ajustes!$B$5:$B$24,MATCH(D232,Ajustes!$A$5:$A$24,0)),0))</f>
        <v/>
      </c>
    </row>
    <row r="233">
      <c r="A233" s="13" t="n"/>
      <c r="B233" s="9" t="n"/>
      <c r="C233" s="9" t="n"/>
      <c r="D233" s="9" t="n"/>
      <c r="E233" s="9" t="n"/>
      <c r="F233" s="14" t="n"/>
      <c r="G233" s="14" t="n"/>
      <c r="H233" s="15">
        <f>IF(OR(D233="",F233=""),"",F233*IFERROR(INDEX(Ajustes!$B$5:$B$24,MATCH(D233,Ajustes!$A$5:$A$24,0)),0))</f>
        <v/>
      </c>
    </row>
    <row r="234">
      <c r="A234" s="13" t="n"/>
      <c r="B234" s="9" t="n"/>
      <c r="C234" s="9" t="n"/>
      <c r="D234" s="9" t="n"/>
      <c r="E234" s="9" t="n"/>
      <c r="F234" s="14" t="n"/>
      <c r="G234" s="14" t="n"/>
      <c r="H234" s="15">
        <f>IF(OR(D234="",F234=""),"",F234*IFERROR(INDEX(Ajustes!$B$5:$B$24,MATCH(D234,Ajustes!$A$5:$A$24,0)),0))</f>
        <v/>
      </c>
    </row>
    <row r="235">
      <c r="A235" s="13" t="n"/>
      <c r="B235" s="9" t="n"/>
      <c r="C235" s="9" t="n"/>
      <c r="D235" s="9" t="n"/>
      <c r="E235" s="9" t="n"/>
      <c r="F235" s="14" t="n"/>
      <c r="G235" s="14" t="n"/>
      <c r="H235" s="15">
        <f>IF(OR(D235="",F235=""),"",F235*IFERROR(INDEX(Ajustes!$B$5:$B$24,MATCH(D235,Ajustes!$A$5:$A$24,0)),0))</f>
        <v/>
      </c>
    </row>
    <row r="236">
      <c r="A236" s="13" t="n"/>
      <c r="B236" s="9" t="n"/>
      <c r="C236" s="9" t="n"/>
      <c r="D236" s="9" t="n"/>
      <c r="E236" s="9" t="n"/>
      <c r="F236" s="14" t="n"/>
      <c r="G236" s="14" t="n"/>
      <c r="H236" s="15">
        <f>IF(OR(D236="",F236=""),"",F236*IFERROR(INDEX(Ajustes!$B$5:$B$24,MATCH(D236,Ajustes!$A$5:$A$24,0)),0))</f>
        <v/>
      </c>
    </row>
    <row r="237">
      <c r="A237" s="13" t="n"/>
      <c r="B237" s="9" t="n"/>
      <c r="C237" s="9" t="n"/>
      <c r="D237" s="9" t="n"/>
      <c r="E237" s="9" t="n"/>
      <c r="F237" s="14" t="n"/>
      <c r="G237" s="14" t="n"/>
      <c r="H237" s="15">
        <f>IF(OR(D237="",F237=""),"",F237*IFERROR(INDEX(Ajustes!$B$5:$B$24,MATCH(D237,Ajustes!$A$5:$A$24,0)),0))</f>
        <v/>
      </c>
    </row>
    <row r="238">
      <c r="A238" s="13" t="n"/>
      <c r="B238" s="9" t="n"/>
      <c r="C238" s="9" t="n"/>
      <c r="D238" s="9" t="n"/>
      <c r="E238" s="9" t="n"/>
      <c r="F238" s="14" t="n"/>
      <c r="G238" s="14" t="n"/>
      <c r="H238" s="15">
        <f>IF(OR(D238="",F238=""),"",F238*IFERROR(INDEX(Ajustes!$B$5:$B$24,MATCH(D238,Ajustes!$A$5:$A$24,0)),0))</f>
        <v/>
      </c>
    </row>
    <row r="239">
      <c r="A239" s="13" t="n"/>
      <c r="B239" s="9" t="n"/>
      <c r="C239" s="9" t="n"/>
      <c r="D239" s="9" t="n"/>
      <c r="E239" s="9" t="n"/>
      <c r="F239" s="14" t="n"/>
      <c r="G239" s="14" t="n"/>
      <c r="H239" s="15">
        <f>IF(OR(D239="",F239=""),"",F239*IFERROR(INDEX(Ajustes!$B$5:$B$24,MATCH(D239,Ajustes!$A$5:$A$24,0)),0))</f>
        <v/>
      </c>
    </row>
    <row r="240">
      <c r="A240" s="13" t="n"/>
      <c r="B240" s="9" t="n"/>
      <c r="C240" s="9" t="n"/>
      <c r="D240" s="9" t="n"/>
      <c r="E240" s="9" t="n"/>
      <c r="F240" s="14" t="n"/>
      <c r="G240" s="14" t="n"/>
      <c r="H240" s="15">
        <f>IF(OR(D240="",F240=""),"",F240*IFERROR(INDEX(Ajustes!$B$5:$B$24,MATCH(D240,Ajustes!$A$5:$A$24,0)),0))</f>
        <v/>
      </c>
    </row>
    <row r="241">
      <c r="A241" s="13" t="n"/>
      <c r="B241" s="9" t="n"/>
      <c r="C241" s="9" t="n"/>
      <c r="D241" s="9" t="n"/>
      <c r="E241" s="9" t="n"/>
      <c r="F241" s="14" t="n"/>
      <c r="G241" s="14" t="n"/>
      <c r="H241" s="15">
        <f>IF(OR(D241="",F241=""),"",F241*IFERROR(INDEX(Ajustes!$B$5:$B$24,MATCH(D241,Ajustes!$A$5:$A$24,0)),0))</f>
        <v/>
      </c>
    </row>
    <row r="242">
      <c r="A242" s="13" t="n"/>
      <c r="B242" s="9" t="n"/>
      <c r="C242" s="9" t="n"/>
      <c r="D242" s="9" t="n"/>
      <c r="E242" s="9" t="n"/>
      <c r="F242" s="14" t="n"/>
      <c r="G242" s="14" t="n"/>
      <c r="H242" s="15">
        <f>IF(OR(D242="",F242=""),"",F242*IFERROR(INDEX(Ajustes!$B$5:$B$24,MATCH(D242,Ajustes!$A$5:$A$24,0)),0))</f>
        <v/>
      </c>
    </row>
    <row r="243">
      <c r="A243" s="13" t="n"/>
      <c r="B243" s="9" t="n"/>
      <c r="C243" s="9" t="n"/>
      <c r="D243" s="9" t="n"/>
      <c r="E243" s="9" t="n"/>
      <c r="F243" s="14" t="n"/>
      <c r="G243" s="14" t="n"/>
      <c r="H243" s="15">
        <f>IF(OR(D243="",F243=""),"",F243*IFERROR(INDEX(Ajustes!$B$5:$B$24,MATCH(D243,Ajustes!$A$5:$A$24,0)),0))</f>
        <v/>
      </c>
    </row>
    <row r="244">
      <c r="A244" s="13" t="n"/>
      <c r="B244" s="9" t="n"/>
      <c r="C244" s="9" t="n"/>
      <c r="D244" s="9" t="n"/>
      <c r="E244" s="9" t="n"/>
      <c r="F244" s="14" t="n"/>
      <c r="G244" s="14" t="n"/>
      <c r="H244" s="15">
        <f>IF(OR(D244="",F244=""),"",F244*IFERROR(INDEX(Ajustes!$B$5:$B$24,MATCH(D244,Ajustes!$A$5:$A$24,0)),0))</f>
        <v/>
      </c>
    </row>
    <row r="245">
      <c r="A245" s="13" t="n"/>
      <c r="B245" s="9" t="n"/>
      <c r="C245" s="9" t="n"/>
      <c r="D245" s="9" t="n"/>
      <c r="E245" s="9" t="n"/>
      <c r="F245" s="14" t="n"/>
      <c r="G245" s="14" t="n"/>
      <c r="H245" s="15">
        <f>IF(OR(D245="",F245=""),"",F245*IFERROR(INDEX(Ajustes!$B$5:$B$24,MATCH(D245,Ajustes!$A$5:$A$24,0)),0))</f>
        <v/>
      </c>
    </row>
    <row r="246">
      <c r="A246" s="13" t="n"/>
      <c r="B246" s="9" t="n"/>
      <c r="C246" s="9" t="n"/>
      <c r="D246" s="9" t="n"/>
      <c r="E246" s="9" t="n"/>
      <c r="F246" s="14" t="n"/>
      <c r="G246" s="14" t="n"/>
      <c r="H246" s="15">
        <f>IF(OR(D246="",F246=""),"",F246*IFERROR(INDEX(Ajustes!$B$5:$B$24,MATCH(D246,Ajustes!$A$5:$A$24,0)),0))</f>
        <v/>
      </c>
    </row>
    <row r="247">
      <c r="A247" s="13" t="n"/>
      <c r="B247" s="9" t="n"/>
      <c r="C247" s="9" t="n"/>
      <c r="D247" s="9" t="n"/>
      <c r="E247" s="9" t="n"/>
      <c r="F247" s="14" t="n"/>
      <c r="G247" s="14" t="n"/>
      <c r="H247" s="15">
        <f>IF(OR(D247="",F247=""),"",F247*IFERROR(INDEX(Ajustes!$B$5:$B$24,MATCH(D247,Ajustes!$A$5:$A$24,0)),0))</f>
        <v/>
      </c>
    </row>
    <row r="248">
      <c r="A248" s="13" t="n"/>
      <c r="B248" s="9" t="n"/>
      <c r="C248" s="9" t="n"/>
      <c r="D248" s="9" t="n"/>
      <c r="E248" s="9" t="n"/>
      <c r="F248" s="14" t="n"/>
      <c r="G248" s="14" t="n"/>
      <c r="H248" s="15">
        <f>IF(OR(D248="",F248=""),"",F248*IFERROR(INDEX(Ajustes!$B$5:$B$24,MATCH(D248,Ajustes!$A$5:$A$24,0)),0))</f>
        <v/>
      </c>
    </row>
    <row r="249">
      <c r="A249" s="13" t="n"/>
      <c r="B249" s="9" t="n"/>
      <c r="C249" s="9" t="n"/>
      <c r="D249" s="9" t="n"/>
      <c r="E249" s="9" t="n"/>
      <c r="F249" s="14" t="n"/>
      <c r="G249" s="14" t="n"/>
      <c r="H249" s="15">
        <f>IF(OR(D249="",F249=""),"",F249*IFERROR(INDEX(Ajustes!$B$5:$B$24,MATCH(D249,Ajustes!$A$5:$A$24,0)),0))</f>
        <v/>
      </c>
    </row>
    <row r="250">
      <c r="A250" s="13" t="n"/>
      <c r="B250" s="9" t="n"/>
      <c r="C250" s="9" t="n"/>
      <c r="D250" s="9" t="n"/>
      <c r="E250" s="9" t="n"/>
      <c r="F250" s="14" t="n"/>
      <c r="G250" s="14" t="n"/>
      <c r="H250" s="15">
        <f>IF(OR(D250="",F250=""),"",F250*IFERROR(INDEX(Ajustes!$B$5:$B$24,MATCH(D250,Ajustes!$A$5:$A$24,0)),0))</f>
        <v/>
      </c>
    </row>
    <row r="251">
      <c r="A251" s="13" t="n"/>
      <c r="B251" s="9" t="n"/>
      <c r="C251" s="9" t="n"/>
      <c r="D251" s="9" t="n"/>
      <c r="E251" s="9" t="n"/>
      <c r="F251" s="14" t="n"/>
      <c r="G251" s="14" t="n"/>
      <c r="H251" s="15">
        <f>IF(OR(D251="",F251=""),"",F251*IFERROR(INDEX(Ajustes!$B$5:$B$24,MATCH(D251,Ajustes!$A$5:$A$24,0)),0))</f>
        <v/>
      </c>
    </row>
    <row r="252">
      <c r="A252" s="13" t="n"/>
      <c r="B252" s="9" t="n"/>
      <c r="C252" s="9" t="n"/>
      <c r="D252" s="9" t="n"/>
      <c r="E252" s="9" t="n"/>
      <c r="F252" s="14" t="n"/>
      <c r="G252" s="14" t="n"/>
      <c r="H252" s="15">
        <f>IF(OR(D252="",F252=""),"",F252*IFERROR(INDEX(Ajustes!$B$5:$B$24,MATCH(D252,Ajustes!$A$5:$A$24,0)),0))</f>
        <v/>
      </c>
    </row>
    <row r="253">
      <c r="A253" s="13" t="n"/>
      <c r="B253" s="9" t="n"/>
      <c r="C253" s="9" t="n"/>
      <c r="D253" s="9" t="n"/>
      <c r="E253" s="9" t="n"/>
      <c r="F253" s="14" t="n"/>
      <c r="G253" s="14" t="n"/>
      <c r="H253" s="15">
        <f>IF(OR(D253="",F253=""),"",F253*IFERROR(INDEX(Ajustes!$B$5:$B$24,MATCH(D253,Ajustes!$A$5:$A$24,0)),0))</f>
        <v/>
      </c>
    </row>
    <row r="254">
      <c r="A254" s="13" t="n"/>
      <c r="B254" s="9" t="n"/>
      <c r="C254" s="9" t="n"/>
      <c r="D254" s="9" t="n"/>
      <c r="E254" s="9" t="n"/>
      <c r="F254" s="14" t="n"/>
      <c r="G254" s="14" t="n"/>
      <c r="H254" s="15">
        <f>IF(OR(D254="",F254=""),"",F254*IFERROR(INDEX(Ajustes!$B$5:$B$24,MATCH(D254,Ajustes!$A$5:$A$24,0)),0))</f>
        <v/>
      </c>
    </row>
    <row r="255">
      <c r="A255" s="13" t="n"/>
      <c r="B255" s="9" t="n"/>
      <c r="C255" s="9" t="n"/>
      <c r="D255" s="9" t="n"/>
      <c r="E255" s="9" t="n"/>
      <c r="F255" s="14" t="n"/>
      <c r="G255" s="14" t="n"/>
      <c r="H255" s="15">
        <f>IF(OR(D255="",F255=""),"",F255*IFERROR(INDEX(Ajustes!$B$5:$B$24,MATCH(D255,Ajustes!$A$5:$A$24,0)),0))</f>
        <v/>
      </c>
    </row>
    <row r="256">
      <c r="A256" s="13" t="n"/>
      <c r="B256" s="9" t="n"/>
      <c r="C256" s="9" t="n"/>
      <c r="D256" s="9" t="n"/>
      <c r="E256" s="9" t="n"/>
      <c r="F256" s="14" t="n"/>
      <c r="G256" s="14" t="n"/>
      <c r="H256" s="15">
        <f>IF(OR(D256="",F256=""),"",F256*IFERROR(INDEX(Ajustes!$B$5:$B$24,MATCH(D256,Ajustes!$A$5:$A$24,0)),0))</f>
        <v/>
      </c>
    </row>
    <row r="257">
      <c r="A257" s="13" t="n"/>
      <c r="B257" s="9" t="n"/>
      <c r="C257" s="9" t="n"/>
      <c r="D257" s="9" t="n"/>
      <c r="E257" s="9" t="n"/>
      <c r="F257" s="14" t="n"/>
      <c r="G257" s="14" t="n"/>
      <c r="H257" s="15">
        <f>IF(OR(D257="",F257=""),"",F257*IFERROR(INDEX(Ajustes!$B$5:$B$24,MATCH(D257,Ajustes!$A$5:$A$24,0)),0))</f>
        <v/>
      </c>
    </row>
    <row r="258">
      <c r="A258" s="13" t="n"/>
      <c r="B258" s="9" t="n"/>
      <c r="C258" s="9" t="n"/>
      <c r="D258" s="9" t="n"/>
      <c r="E258" s="9" t="n"/>
      <c r="F258" s="14" t="n"/>
      <c r="G258" s="14" t="n"/>
      <c r="H258" s="15">
        <f>IF(OR(D258="",F258=""),"",F258*IFERROR(INDEX(Ajustes!$B$5:$B$24,MATCH(D258,Ajustes!$A$5:$A$24,0)),0))</f>
        <v/>
      </c>
    </row>
    <row r="259">
      <c r="A259" s="13" t="n"/>
      <c r="B259" s="9" t="n"/>
      <c r="C259" s="9" t="n"/>
      <c r="D259" s="9" t="n"/>
      <c r="E259" s="9" t="n"/>
      <c r="F259" s="14" t="n"/>
      <c r="G259" s="14" t="n"/>
      <c r="H259" s="15">
        <f>IF(OR(D259="",F259=""),"",F259*IFERROR(INDEX(Ajustes!$B$5:$B$24,MATCH(D259,Ajustes!$A$5:$A$24,0)),0))</f>
        <v/>
      </c>
    </row>
    <row r="260">
      <c r="A260" s="13" t="n"/>
      <c r="B260" s="9" t="n"/>
      <c r="C260" s="9" t="n"/>
      <c r="D260" s="9" t="n"/>
      <c r="E260" s="9" t="n"/>
      <c r="F260" s="14" t="n"/>
      <c r="G260" s="14" t="n"/>
      <c r="H260" s="15">
        <f>IF(OR(D260="",F260=""),"",F260*IFERROR(INDEX(Ajustes!$B$5:$B$24,MATCH(D260,Ajustes!$A$5:$A$24,0)),0))</f>
        <v/>
      </c>
    </row>
    <row r="261">
      <c r="A261" s="13" t="n"/>
      <c r="B261" s="9" t="n"/>
      <c r="C261" s="9" t="n"/>
      <c r="D261" s="9" t="n"/>
      <c r="E261" s="9" t="n"/>
      <c r="F261" s="14" t="n"/>
      <c r="G261" s="14" t="n"/>
      <c r="H261" s="15">
        <f>IF(OR(D261="",F261=""),"",F261*IFERROR(INDEX(Ajustes!$B$5:$B$24,MATCH(D261,Ajustes!$A$5:$A$24,0)),0))</f>
        <v/>
      </c>
    </row>
    <row r="262">
      <c r="A262" s="13" t="n"/>
      <c r="B262" s="9" t="n"/>
      <c r="C262" s="9" t="n"/>
      <c r="D262" s="9" t="n"/>
      <c r="E262" s="9" t="n"/>
      <c r="F262" s="14" t="n"/>
      <c r="G262" s="14" t="n"/>
      <c r="H262" s="15">
        <f>IF(OR(D262="",F262=""),"",F262*IFERROR(INDEX(Ajustes!$B$5:$B$24,MATCH(D262,Ajustes!$A$5:$A$24,0)),0))</f>
        <v/>
      </c>
    </row>
    <row r="263">
      <c r="A263" s="13" t="n"/>
      <c r="B263" s="9" t="n"/>
      <c r="C263" s="9" t="n"/>
      <c r="D263" s="9" t="n"/>
      <c r="E263" s="9" t="n"/>
      <c r="F263" s="14" t="n"/>
      <c r="G263" s="14" t="n"/>
      <c r="H263" s="15">
        <f>IF(OR(D263="",F263=""),"",F263*IFERROR(INDEX(Ajustes!$B$5:$B$24,MATCH(D263,Ajustes!$A$5:$A$24,0)),0))</f>
        <v/>
      </c>
    </row>
    <row r="264">
      <c r="A264" s="13" t="n"/>
      <c r="B264" s="9" t="n"/>
      <c r="C264" s="9" t="n"/>
      <c r="D264" s="9" t="n"/>
      <c r="E264" s="9" t="n"/>
      <c r="F264" s="14" t="n"/>
      <c r="G264" s="14" t="n"/>
      <c r="H264" s="15">
        <f>IF(OR(D264="",F264=""),"",F264*IFERROR(INDEX(Ajustes!$B$5:$B$24,MATCH(D264,Ajustes!$A$5:$A$24,0)),0))</f>
        <v/>
      </c>
    </row>
    <row r="265">
      <c r="A265" s="13" t="n"/>
      <c r="B265" s="9" t="n"/>
      <c r="C265" s="9" t="n"/>
      <c r="D265" s="9" t="n"/>
      <c r="E265" s="9" t="n"/>
      <c r="F265" s="14" t="n"/>
      <c r="G265" s="14" t="n"/>
      <c r="H265" s="15">
        <f>IF(OR(D265="",F265=""),"",F265*IFERROR(INDEX(Ajustes!$B$5:$B$24,MATCH(D265,Ajustes!$A$5:$A$24,0)),0))</f>
        <v/>
      </c>
    </row>
    <row r="266">
      <c r="A266" s="13" t="n"/>
      <c r="B266" s="9" t="n"/>
      <c r="C266" s="9" t="n"/>
      <c r="D266" s="9" t="n"/>
      <c r="E266" s="9" t="n"/>
      <c r="F266" s="14" t="n"/>
      <c r="G266" s="14" t="n"/>
      <c r="H266" s="15">
        <f>IF(OR(D266="",F266=""),"",F266*IFERROR(INDEX(Ajustes!$B$5:$B$24,MATCH(D266,Ajustes!$A$5:$A$24,0)),0))</f>
        <v/>
      </c>
    </row>
    <row r="267">
      <c r="A267" s="13" t="n"/>
      <c r="B267" s="9" t="n"/>
      <c r="C267" s="9" t="n"/>
      <c r="D267" s="9" t="n"/>
      <c r="E267" s="9" t="n"/>
      <c r="F267" s="14" t="n"/>
      <c r="G267" s="14" t="n"/>
      <c r="H267" s="15">
        <f>IF(OR(D267="",F267=""),"",F267*IFERROR(INDEX(Ajustes!$B$5:$B$24,MATCH(D267,Ajustes!$A$5:$A$24,0)),0))</f>
        <v/>
      </c>
    </row>
    <row r="268">
      <c r="A268" s="13" t="n"/>
      <c r="B268" s="9" t="n"/>
      <c r="C268" s="9" t="n"/>
      <c r="D268" s="9" t="n"/>
      <c r="E268" s="9" t="n"/>
      <c r="F268" s="14" t="n"/>
      <c r="G268" s="14" t="n"/>
      <c r="H268" s="15">
        <f>IF(OR(D268="",F268=""),"",F268*IFERROR(INDEX(Ajustes!$B$5:$B$24,MATCH(D268,Ajustes!$A$5:$A$24,0)),0))</f>
        <v/>
      </c>
    </row>
    <row r="269">
      <c r="A269" s="13" t="n"/>
      <c r="B269" s="9" t="n"/>
      <c r="C269" s="9" t="n"/>
      <c r="D269" s="9" t="n"/>
      <c r="E269" s="9" t="n"/>
      <c r="F269" s="14" t="n"/>
      <c r="G269" s="14" t="n"/>
      <c r="H269" s="15">
        <f>IF(OR(D269="",F269=""),"",F269*IFERROR(INDEX(Ajustes!$B$5:$B$24,MATCH(D269,Ajustes!$A$5:$A$24,0)),0))</f>
        <v/>
      </c>
    </row>
    <row r="270">
      <c r="A270" s="13" t="n"/>
      <c r="B270" s="9" t="n"/>
      <c r="C270" s="9" t="n"/>
      <c r="D270" s="9" t="n"/>
      <c r="E270" s="9" t="n"/>
      <c r="F270" s="14" t="n"/>
      <c r="G270" s="14" t="n"/>
      <c r="H270" s="15">
        <f>IF(OR(D270="",F270=""),"",F270*IFERROR(INDEX(Ajustes!$B$5:$B$24,MATCH(D270,Ajustes!$A$5:$A$24,0)),0))</f>
        <v/>
      </c>
    </row>
    <row r="271">
      <c r="A271" s="13" t="n"/>
      <c r="B271" s="9" t="n"/>
      <c r="C271" s="9" t="n"/>
      <c r="D271" s="9" t="n"/>
      <c r="E271" s="9" t="n"/>
      <c r="F271" s="14" t="n"/>
      <c r="G271" s="14" t="n"/>
      <c r="H271" s="15">
        <f>IF(OR(D271="",F271=""),"",F271*IFERROR(INDEX(Ajustes!$B$5:$B$24,MATCH(D271,Ajustes!$A$5:$A$24,0)),0))</f>
        <v/>
      </c>
    </row>
    <row r="272">
      <c r="A272" s="13" t="n"/>
      <c r="B272" s="9" t="n"/>
      <c r="C272" s="9" t="n"/>
      <c r="D272" s="9" t="n"/>
      <c r="E272" s="9" t="n"/>
      <c r="F272" s="14" t="n"/>
      <c r="G272" s="14" t="n"/>
      <c r="H272" s="15">
        <f>IF(OR(D272="",F272=""),"",F272*IFERROR(INDEX(Ajustes!$B$5:$B$24,MATCH(D272,Ajustes!$A$5:$A$24,0)),0))</f>
        <v/>
      </c>
    </row>
    <row r="273">
      <c r="A273" s="13" t="n"/>
      <c r="B273" s="9" t="n"/>
      <c r="C273" s="9" t="n"/>
      <c r="D273" s="9" t="n"/>
      <c r="E273" s="9" t="n"/>
      <c r="F273" s="14" t="n"/>
      <c r="G273" s="14" t="n"/>
      <c r="H273" s="15">
        <f>IF(OR(D273="",F273=""),"",F273*IFERROR(INDEX(Ajustes!$B$5:$B$24,MATCH(D273,Ajustes!$A$5:$A$24,0)),0))</f>
        <v/>
      </c>
    </row>
    <row r="274">
      <c r="A274" s="13" t="n"/>
      <c r="B274" s="9" t="n"/>
      <c r="C274" s="9" t="n"/>
      <c r="D274" s="9" t="n"/>
      <c r="E274" s="9" t="n"/>
      <c r="F274" s="14" t="n"/>
      <c r="G274" s="14" t="n"/>
      <c r="H274" s="15">
        <f>IF(OR(D274="",F274=""),"",F274*IFERROR(INDEX(Ajustes!$B$5:$B$24,MATCH(D274,Ajustes!$A$5:$A$24,0)),0))</f>
        <v/>
      </c>
    </row>
    <row r="275">
      <c r="A275" s="13" t="n"/>
      <c r="B275" s="9" t="n"/>
      <c r="C275" s="9" t="n"/>
      <c r="D275" s="9" t="n"/>
      <c r="E275" s="9" t="n"/>
      <c r="F275" s="14" t="n"/>
      <c r="G275" s="14" t="n"/>
      <c r="H275" s="15">
        <f>IF(OR(D275="",F275=""),"",F275*IFERROR(INDEX(Ajustes!$B$5:$B$24,MATCH(D275,Ajustes!$A$5:$A$24,0)),0))</f>
        <v/>
      </c>
    </row>
    <row r="276">
      <c r="A276" s="13" t="n"/>
      <c r="B276" s="9" t="n"/>
      <c r="C276" s="9" t="n"/>
      <c r="D276" s="9" t="n"/>
      <c r="E276" s="9" t="n"/>
      <c r="F276" s="14" t="n"/>
      <c r="G276" s="14" t="n"/>
      <c r="H276" s="15">
        <f>IF(OR(D276="",F276=""),"",F276*IFERROR(INDEX(Ajustes!$B$5:$B$24,MATCH(D276,Ajustes!$A$5:$A$24,0)),0))</f>
        <v/>
      </c>
    </row>
    <row r="277">
      <c r="A277" s="13" t="n"/>
      <c r="B277" s="9" t="n"/>
      <c r="C277" s="9" t="n"/>
      <c r="D277" s="9" t="n"/>
      <c r="E277" s="9" t="n"/>
      <c r="F277" s="14" t="n"/>
      <c r="G277" s="14" t="n"/>
      <c r="H277" s="15">
        <f>IF(OR(D277="",F277=""),"",F277*IFERROR(INDEX(Ajustes!$B$5:$B$24,MATCH(D277,Ajustes!$A$5:$A$24,0)),0))</f>
        <v/>
      </c>
    </row>
    <row r="278">
      <c r="A278" s="13" t="n"/>
      <c r="B278" s="9" t="n"/>
      <c r="C278" s="9" t="n"/>
      <c r="D278" s="9" t="n"/>
      <c r="E278" s="9" t="n"/>
      <c r="F278" s="14" t="n"/>
      <c r="G278" s="14" t="n"/>
      <c r="H278" s="15">
        <f>IF(OR(D278="",F278=""),"",F278*IFERROR(INDEX(Ajustes!$B$5:$B$24,MATCH(D278,Ajustes!$A$5:$A$24,0)),0))</f>
        <v/>
      </c>
    </row>
    <row r="279">
      <c r="A279" s="13" t="n"/>
      <c r="B279" s="9" t="n"/>
      <c r="C279" s="9" t="n"/>
      <c r="D279" s="9" t="n"/>
      <c r="E279" s="9" t="n"/>
      <c r="F279" s="14" t="n"/>
      <c r="G279" s="14" t="n"/>
      <c r="H279" s="15">
        <f>IF(OR(D279="",F279=""),"",F279*IFERROR(INDEX(Ajustes!$B$5:$B$24,MATCH(D279,Ajustes!$A$5:$A$24,0)),0))</f>
        <v/>
      </c>
    </row>
    <row r="280">
      <c r="A280" s="13" t="n"/>
      <c r="B280" s="9" t="n"/>
      <c r="C280" s="9" t="n"/>
      <c r="D280" s="9" t="n"/>
      <c r="E280" s="9" t="n"/>
      <c r="F280" s="14" t="n"/>
      <c r="G280" s="14" t="n"/>
      <c r="H280" s="15">
        <f>IF(OR(D280="",F280=""),"",F280*IFERROR(INDEX(Ajustes!$B$5:$B$24,MATCH(D280,Ajustes!$A$5:$A$24,0)),0))</f>
        <v/>
      </c>
    </row>
    <row r="281">
      <c r="A281" s="13" t="n"/>
      <c r="B281" s="9" t="n"/>
      <c r="C281" s="9" t="n"/>
      <c r="D281" s="9" t="n"/>
      <c r="E281" s="9" t="n"/>
      <c r="F281" s="14" t="n"/>
      <c r="G281" s="14" t="n"/>
      <c r="H281" s="15">
        <f>IF(OR(D281="",F281=""),"",F281*IFERROR(INDEX(Ajustes!$B$5:$B$24,MATCH(D281,Ajustes!$A$5:$A$24,0)),0))</f>
        <v/>
      </c>
    </row>
    <row r="282">
      <c r="A282" s="13" t="n"/>
      <c r="B282" s="9" t="n"/>
      <c r="C282" s="9" t="n"/>
      <c r="D282" s="9" t="n"/>
      <c r="E282" s="9" t="n"/>
      <c r="F282" s="14" t="n"/>
      <c r="G282" s="14" t="n"/>
      <c r="H282" s="15">
        <f>IF(OR(D282="",F282=""),"",F282*IFERROR(INDEX(Ajustes!$B$5:$B$24,MATCH(D282,Ajustes!$A$5:$A$24,0)),0))</f>
        <v/>
      </c>
    </row>
    <row r="283">
      <c r="A283" s="13" t="n"/>
      <c r="B283" s="9" t="n"/>
      <c r="C283" s="9" t="n"/>
      <c r="D283" s="9" t="n"/>
      <c r="E283" s="9" t="n"/>
      <c r="F283" s="14" t="n"/>
      <c r="G283" s="14" t="n"/>
      <c r="H283" s="15">
        <f>IF(OR(D283="",F283=""),"",F283*IFERROR(INDEX(Ajustes!$B$5:$B$24,MATCH(D283,Ajustes!$A$5:$A$24,0)),0))</f>
        <v/>
      </c>
    </row>
    <row r="284">
      <c r="A284" s="13" t="n"/>
      <c r="B284" s="9" t="n"/>
      <c r="C284" s="9" t="n"/>
      <c r="D284" s="9" t="n"/>
      <c r="E284" s="9" t="n"/>
      <c r="F284" s="14" t="n"/>
      <c r="G284" s="14" t="n"/>
      <c r="H284" s="15">
        <f>IF(OR(D284="",F284=""),"",F284*IFERROR(INDEX(Ajustes!$B$5:$B$24,MATCH(D284,Ajustes!$A$5:$A$24,0)),0))</f>
        <v/>
      </c>
    </row>
    <row r="285">
      <c r="A285" s="13" t="n"/>
      <c r="B285" s="9" t="n"/>
      <c r="C285" s="9" t="n"/>
      <c r="D285" s="9" t="n"/>
      <c r="E285" s="9" t="n"/>
      <c r="F285" s="14" t="n"/>
      <c r="G285" s="14" t="n"/>
      <c r="H285" s="15">
        <f>IF(OR(D285="",F285=""),"",F285*IFERROR(INDEX(Ajustes!$B$5:$B$24,MATCH(D285,Ajustes!$A$5:$A$24,0)),0))</f>
        <v/>
      </c>
    </row>
    <row r="286">
      <c r="A286" s="13" t="n"/>
      <c r="B286" s="9" t="n"/>
      <c r="C286" s="9" t="n"/>
      <c r="D286" s="9" t="n"/>
      <c r="E286" s="9" t="n"/>
      <c r="F286" s="14" t="n"/>
      <c r="G286" s="14" t="n"/>
      <c r="H286" s="15">
        <f>IF(OR(D286="",F286=""),"",F286*IFERROR(INDEX(Ajustes!$B$5:$B$24,MATCH(D286,Ajustes!$A$5:$A$24,0)),0))</f>
        <v/>
      </c>
    </row>
    <row r="287">
      <c r="A287" s="13" t="n"/>
      <c r="B287" s="9" t="n"/>
      <c r="C287" s="9" t="n"/>
      <c r="D287" s="9" t="n"/>
      <c r="E287" s="9" t="n"/>
      <c r="F287" s="14" t="n"/>
      <c r="G287" s="14" t="n"/>
      <c r="H287" s="15">
        <f>IF(OR(D287="",F287=""),"",F287*IFERROR(INDEX(Ajustes!$B$5:$B$24,MATCH(D287,Ajustes!$A$5:$A$24,0)),0))</f>
        <v/>
      </c>
    </row>
    <row r="288">
      <c r="A288" s="13" t="n"/>
      <c r="B288" s="9" t="n"/>
      <c r="C288" s="9" t="n"/>
      <c r="D288" s="9" t="n"/>
      <c r="E288" s="9" t="n"/>
      <c r="F288" s="14" t="n"/>
      <c r="G288" s="14" t="n"/>
      <c r="H288" s="15">
        <f>IF(OR(D288="",F288=""),"",F288*IFERROR(INDEX(Ajustes!$B$5:$B$24,MATCH(D288,Ajustes!$A$5:$A$24,0)),0))</f>
        <v/>
      </c>
    </row>
    <row r="289">
      <c r="A289" s="13" t="n"/>
      <c r="B289" s="9" t="n"/>
      <c r="C289" s="9" t="n"/>
      <c r="D289" s="9" t="n"/>
      <c r="E289" s="9" t="n"/>
      <c r="F289" s="14" t="n"/>
      <c r="G289" s="14" t="n"/>
      <c r="H289" s="15">
        <f>IF(OR(D289="",F289=""),"",F289*IFERROR(INDEX(Ajustes!$B$5:$B$24,MATCH(D289,Ajustes!$A$5:$A$24,0)),0))</f>
        <v/>
      </c>
    </row>
    <row r="290">
      <c r="A290" s="13" t="n"/>
      <c r="B290" s="9" t="n"/>
      <c r="C290" s="9" t="n"/>
      <c r="D290" s="9" t="n"/>
      <c r="E290" s="9" t="n"/>
      <c r="F290" s="14" t="n"/>
      <c r="G290" s="14" t="n"/>
      <c r="H290" s="15">
        <f>IF(OR(D290="",F290=""),"",F290*IFERROR(INDEX(Ajustes!$B$5:$B$24,MATCH(D290,Ajustes!$A$5:$A$24,0)),0))</f>
        <v/>
      </c>
    </row>
    <row r="291">
      <c r="A291" s="13" t="n"/>
      <c r="B291" s="9" t="n"/>
      <c r="C291" s="9" t="n"/>
      <c r="D291" s="9" t="n"/>
      <c r="E291" s="9" t="n"/>
      <c r="F291" s="14" t="n"/>
      <c r="G291" s="14" t="n"/>
      <c r="H291" s="15">
        <f>IF(OR(D291="",F291=""),"",F291*IFERROR(INDEX(Ajustes!$B$5:$B$24,MATCH(D291,Ajustes!$A$5:$A$24,0)),0))</f>
        <v/>
      </c>
    </row>
    <row r="292">
      <c r="A292" s="13" t="n"/>
      <c r="B292" s="9" t="n"/>
      <c r="C292" s="9" t="n"/>
      <c r="D292" s="9" t="n"/>
      <c r="E292" s="9" t="n"/>
      <c r="F292" s="14" t="n"/>
      <c r="G292" s="14" t="n"/>
      <c r="H292" s="15">
        <f>IF(OR(D292="",F292=""),"",F292*IFERROR(INDEX(Ajustes!$B$5:$B$24,MATCH(D292,Ajustes!$A$5:$A$24,0)),0))</f>
        <v/>
      </c>
    </row>
    <row r="293">
      <c r="A293" s="13" t="n"/>
      <c r="B293" s="9" t="n"/>
      <c r="C293" s="9" t="n"/>
      <c r="D293" s="9" t="n"/>
      <c r="E293" s="9" t="n"/>
      <c r="F293" s="14" t="n"/>
      <c r="G293" s="14" t="n"/>
      <c r="H293" s="15">
        <f>IF(OR(D293="",F293=""),"",F293*IFERROR(INDEX(Ajustes!$B$5:$B$24,MATCH(D293,Ajustes!$A$5:$A$24,0)),0))</f>
        <v/>
      </c>
    </row>
    <row r="294">
      <c r="A294" s="13" t="n"/>
      <c r="B294" s="9" t="n"/>
      <c r="C294" s="9" t="n"/>
      <c r="D294" s="9" t="n"/>
      <c r="E294" s="9" t="n"/>
      <c r="F294" s="14" t="n"/>
      <c r="G294" s="14" t="n"/>
      <c r="H294" s="15">
        <f>IF(OR(D294="",F294=""),"",F294*IFERROR(INDEX(Ajustes!$B$5:$B$24,MATCH(D294,Ajustes!$A$5:$A$24,0)),0))</f>
        <v/>
      </c>
    </row>
    <row r="295">
      <c r="A295" s="13" t="n"/>
      <c r="B295" s="9" t="n"/>
      <c r="C295" s="9" t="n"/>
      <c r="D295" s="9" t="n"/>
      <c r="E295" s="9" t="n"/>
      <c r="F295" s="14" t="n"/>
      <c r="G295" s="14" t="n"/>
      <c r="H295" s="15">
        <f>IF(OR(D295="",F295=""),"",F295*IFERROR(INDEX(Ajustes!$B$5:$B$24,MATCH(D295,Ajustes!$A$5:$A$24,0)),0))</f>
        <v/>
      </c>
    </row>
    <row r="296">
      <c r="A296" s="13" t="n"/>
      <c r="B296" s="9" t="n"/>
      <c r="C296" s="9" t="n"/>
      <c r="D296" s="9" t="n"/>
      <c r="E296" s="9" t="n"/>
      <c r="F296" s="14" t="n"/>
      <c r="G296" s="14" t="n"/>
      <c r="H296" s="15">
        <f>IF(OR(D296="",F296=""),"",F296*IFERROR(INDEX(Ajustes!$B$5:$B$24,MATCH(D296,Ajustes!$A$5:$A$24,0)),0))</f>
        <v/>
      </c>
    </row>
    <row r="297">
      <c r="A297" s="13" t="n"/>
      <c r="B297" s="9" t="n"/>
      <c r="C297" s="9" t="n"/>
      <c r="D297" s="9" t="n"/>
      <c r="E297" s="9" t="n"/>
      <c r="F297" s="14" t="n"/>
      <c r="G297" s="14" t="n"/>
      <c r="H297" s="15">
        <f>IF(OR(D297="",F297=""),"",F297*IFERROR(INDEX(Ajustes!$B$5:$B$24,MATCH(D297,Ajustes!$A$5:$A$24,0)),0))</f>
        <v/>
      </c>
    </row>
    <row r="298">
      <c r="A298" s="13" t="n"/>
      <c r="B298" s="9" t="n"/>
      <c r="C298" s="9" t="n"/>
      <c r="D298" s="9" t="n"/>
      <c r="E298" s="9" t="n"/>
      <c r="F298" s="14" t="n"/>
      <c r="G298" s="14" t="n"/>
      <c r="H298" s="15">
        <f>IF(OR(D298="",F298=""),"",F298*IFERROR(INDEX(Ajustes!$B$5:$B$24,MATCH(D298,Ajustes!$A$5:$A$24,0)),0))</f>
        <v/>
      </c>
    </row>
    <row r="299">
      <c r="A299" s="13" t="n"/>
      <c r="B299" s="9" t="n"/>
      <c r="C299" s="9" t="n"/>
      <c r="D299" s="9" t="n"/>
      <c r="E299" s="9" t="n"/>
      <c r="F299" s="14" t="n"/>
      <c r="G299" s="14" t="n"/>
      <c r="H299" s="15">
        <f>IF(OR(D299="",F299=""),"",F299*IFERROR(INDEX(Ajustes!$B$5:$B$24,MATCH(D299,Ajustes!$A$5:$A$24,0)),0))</f>
        <v/>
      </c>
    </row>
    <row r="300">
      <c r="A300" s="13" t="n"/>
      <c r="B300" s="9" t="n"/>
      <c r="C300" s="9" t="n"/>
      <c r="D300" s="9" t="n"/>
      <c r="E300" s="9" t="n"/>
      <c r="F300" s="14" t="n"/>
      <c r="G300" s="14" t="n"/>
      <c r="H300" s="15">
        <f>IF(OR(D300="",F300=""),"",F300*IFERROR(INDEX(Ajustes!$B$5:$B$24,MATCH(D300,Ajustes!$A$5:$A$24,0)),0))</f>
        <v/>
      </c>
    </row>
    <row r="301">
      <c r="A301" s="13" t="n"/>
      <c r="B301" s="9" t="n"/>
      <c r="C301" s="9" t="n"/>
      <c r="D301" s="9" t="n"/>
      <c r="E301" s="9" t="n"/>
      <c r="F301" s="14" t="n"/>
      <c r="G301" s="14" t="n"/>
      <c r="H301" s="15">
        <f>IF(OR(D301="",F301=""),"",F301*IFERROR(INDEX(Ajustes!$B$5:$B$24,MATCH(D301,Ajustes!$A$5:$A$24,0)),0))</f>
        <v/>
      </c>
    </row>
    <row r="302">
      <c r="A302" s="13" t="n"/>
      <c r="B302" s="9" t="n"/>
      <c r="C302" s="9" t="n"/>
      <c r="D302" s="9" t="n"/>
      <c r="E302" s="9" t="n"/>
      <c r="F302" s="14" t="n"/>
      <c r="G302" s="14" t="n"/>
      <c r="H302" s="15">
        <f>IF(OR(D302="",F302=""),"",F302*IFERROR(INDEX(Ajustes!$B$5:$B$24,MATCH(D302,Ajustes!$A$5:$A$24,0)),0))</f>
        <v/>
      </c>
    </row>
    <row r="303">
      <c r="A303" s="13" t="n"/>
      <c r="B303" s="9" t="n"/>
      <c r="C303" s="9" t="n"/>
      <c r="D303" s="9" t="n"/>
      <c r="E303" s="9" t="n"/>
      <c r="F303" s="14" t="n"/>
      <c r="G303" s="14" t="n"/>
      <c r="H303" s="15">
        <f>IF(OR(D303="",F303=""),"",F303*IFERROR(INDEX(Ajustes!$B$5:$B$24,MATCH(D303,Ajustes!$A$5:$A$24,0)),0))</f>
        <v/>
      </c>
    </row>
    <row r="304">
      <c r="A304" s="13" t="n"/>
      <c r="B304" s="9" t="n"/>
      <c r="C304" s="9" t="n"/>
      <c r="D304" s="9" t="n"/>
      <c r="E304" s="9" t="n"/>
      <c r="F304" s="14" t="n"/>
      <c r="G304" s="14" t="n"/>
      <c r="H304" s="15">
        <f>IF(OR(D304="",F304=""),"",F304*IFERROR(INDEX(Ajustes!$B$5:$B$24,MATCH(D304,Ajustes!$A$5:$A$24,0)),0))</f>
        <v/>
      </c>
    </row>
    <row r="305">
      <c r="A305" s="13" t="n"/>
      <c r="B305" s="9" t="n"/>
      <c r="C305" s="9" t="n"/>
      <c r="D305" s="9" t="n"/>
      <c r="E305" s="9" t="n"/>
      <c r="F305" s="14" t="n"/>
      <c r="G305" s="14" t="n"/>
      <c r="H305" s="15">
        <f>IF(OR(D305="",F305=""),"",F305*IFERROR(INDEX(Ajustes!$B$5:$B$24,MATCH(D305,Ajustes!$A$5:$A$24,0)),0))</f>
        <v/>
      </c>
    </row>
    <row r="306">
      <c r="A306" s="13" t="n"/>
      <c r="B306" s="9" t="n"/>
      <c r="C306" s="9" t="n"/>
      <c r="D306" s="9" t="n"/>
      <c r="E306" s="9" t="n"/>
      <c r="F306" s="14" t="n"/>
      <c r="G306" s="14" t="n"/>
      <c r="H306" s="15">
        <f>IF(OR(D306="",F306=""),"",F306*IFERROR(INDEX(Ajustes!$B$5:$B$24,MATCH(D306,Ajustes!$A$5:$A$24,0)),0))</f>
        <v/>
      </c>
    </row>
    <row r="307">
      <c r="A307" s="13" t="n"/>
      <c r="B307" s="9" t="n"/>
      <c r="C307" s="9" t="n"/>
      <c r="D307" s="9" t="n"/>
      <c r="E307" s="9" t="n"/>
      <c r="F307" s="14" t="n"/>
      <c r="G307" s="14" t="n"/>
      <c r="H307" s="15">
        <f>IF(OR(D307="",F307=""),"",F307*IFERROR(INDEX(Ajustes!$B$5:$B$24,MATCH(D307,Ajustes!$A$5:$A$24,0)),0))</f>
        <v/>
      </c>
    </row>
    <row r="308">
      <c r="A308" s="13" t="n"/>
      <c r="B308" s="9" t="n"/>
      <c r="C308" s="9" t="n"/>
      <c r="D308" s="9" t="n"/>
      <c r="E308" s="9" t="n"/>
      <c r="F308" s="14" t="n"/>
      <c r="G308" s="14" t="n"/>
      <c r="H308" s="15">
        <f>IF(OR(D308="",F308=""),"",F308*IFERROR(INDEX(Ajustes!$B$5:$B$24,MATCH(D308,Ajustes!$A$5:$A$24,0)),0))</f>
        <v/>
      </c>
    </row>
    <row r="309">
      <c r="A309" s="13" t="n"/>
      <c r="B309" s="9" t="n"/>
      <c r="C309" s="9" t="n"/>
      <c r="D309" s="9" t="n"/>
      <c r="E309" s="9" t="n"/>
      <c r="F309" s="14" t="n"/>
      <c r="G309" s="14" t="n"/>
      <c r="H309" s="15">
        <f>IF(OR(D309="",F309=""),"",F309*IFERROR(INDEX(Ajustes!$B$5:$B$24,MATCH(D309,Ajustes!$A$5:$A$24,0)),0))</f>
        <v/>
      </c>
    </row>
    <row r="310">
      <c r="A310" s="13" t="n"/>
      <c r="B310" s="9" t="n"/>
      <c r="C310" s="9" t="n"/>
      <c r="D310" s="9" t="n"/>
      <c r="E310" s="9" t="n"/>
      <c r="F310" s="14" t="n"/>
      <c r="G310" s="14" t="n"/>
      <c r="H310" s="15">
        <f>IF(OR(D310="",F310=""),"",F310*IFERROR(INDEX(Ajustes!$B$5:$B$24,MATCH(D310,Ajustes!$A$5:$A$24,0)),0))</f>
        <v/>
      </c>
    </row>
    <row r="311">
      <c r="A311" s="13" t="n"/>
      <c r="B311" s="9" t="n"/>
      <c r="C311" s="9" t="n"/>
      <c r="D311" s="9" t="n"/>
      <c r="E311" s="9" t="n"/>
      <c r="F311" s="14" t="n"/>
      <c r="G311" s="14" t="n"/>
      <c r="H311" s="15">
        <f>IF(OR(D311="",F311=""),"",F311*IFERROR(INDEX(Ajustes!$B$5:$B$24,MATCH(D311,Ajustes!$A$5:$A$24,0)),0))</f>
        <v/>
      </c>
    </row>
    <row r="312">
      <c r="A312" s="13" t="n"/>
      <c r="B312" s="9" t="n"/>
      <c r="C312" s="9" t="n"/>
      <c r="D312" s="9" t="n"/>
      <c r="E312" s="9" t="n"/>
      <c r="F312" s="14" t="n"/>
      <c r="G312" s="14" t="n"/>
      <c r="H312" s="15">
        <f>IF(OR(D312="",F312=""),"",F312*IFERROR(INDEX(Ajustes!$B$5:$B$24,MATCH(D312,Ajustes!$A$5:$A$24,0)),0))</f>
        <v/>
      </c>
    </row>
    <row r="313">
      <c r="A313" s="13" t="n"/>
      <c r="B313" s="9" t="n"/>
      <c r="C313" s="9" t="n"/>
      <c r="D313" s="9" t="n"/>
      <c r="E313" s="9" t="n"/>
      <c r="F313" s="14" t="n"/>
      <c r="G313" s="14" t="n"/>
      <c r="H313" s="15">
        <f>IF(OR(D313="",F313=""),"",F313*IFERROR(INDEX(Ajustes!$B$5:$B$24,MATCH(D313,Ajustes!$A$5:$A$24,0)),0))</f>
        <v/>
      </c>
    </row>
    <row r="314">
      <c r="A314" s="13" t="n"/>
      <c r="B314" s="9" t="n"/>
      <c r="C314" s="9" t="n"/>
      <c r="D314" s="9" t="n"/>
      <c r="E314" s="9" t="n"/>
      <c r="F314" s="14" t="n"/>
      <c r="G314" s="14" t="n"/>
      <c r="H314" s="15">
        <f>IF(OR(D314="",F314=""),"",F314*IFERROR(INDEX(Ajustes!$B$5:$B$24,MATCH(D314,Ajustes!$A$5:$A$24,0)),0))</f>
        <v/>
      </c>
    </row>
    <row r="315">
      <c r="A315" s="13" t="n"/>
      <c r="B315" s="9" t="n"/>
      <c r="C315" s="9" t="n"/>
      <c r="D315" s="9" t="n"/>
      <c r="E315" s="9" t="n"/>
      <c r="F315" s="14" t="n"/>
      <c r="G315" s="14" t="n"/>
      <c r="H315" s="15">
        <f>IF(OR(D315="",F315=""),"",F315*IFERROR(INDEX(Ajustes!$B$5:$B$24,MATCH(D315,Ajustes!$A$5:$A$24,0)),0))</f>
        <v/>
      </c>
    </row>
    <row r="316">
      <c r="A316" s="13" t="n"/>
      <c r="B316" s="9" t="n"/>
      <c r="C316" s="9" t="n"/>
      <c r="D316" s="9" t="n"/>
      <c r="E316" s="9" t="n"/>
      <c r="F316" s="14" t="n"/>
      <c r="G316" s="14" t="n"/>
      <c r="H316" s="15">
        <f>IF(OR(D316="",F316=""),"",F316*IFERROR(INDEX(Ajustes!$B$5:$B$24,MATCH(D316,Ajustes!$A$5:$A$24,0)),0))</f>
        <v/>
      </c>
    </row>
    <row r="317">
      <c r="A317" s="13" t="n"/>
      <c r="B317" s="9" t="n"/>
      <c r="C317" s="9" t="n"/>
      <c r="D317" s="9" t="n"/>
      <c r="E317" s="9" t="n"/>
      <c r="F317" s="14" t="n"/>
      <c r="G317" s="14" t="n"/>
      <c r="H317" s="15">
        <f>IF(OR(D317="",F317=""),"",F317*IFERROR(INDEX(Ajustes!$B$5:$B$24,MATCH(D317,Ajustes!$A$5:$A$24,0)),0))</f>
        <v/>
      </c>
    </row>
    <row r="318">
      <c r="A318" s="13" t="n"/>
      <c r="B318" s="9" t="n"/>
      <c r="C318" s="9" t="n"/>
      <c r="D318" s="9" t="n"/>
      <c r="E318" s="9" t="n"/>
      <c r="F318" s="14" t="n"/>
      <c r="G318" s="14" t="n"/>
      <c r="H318" s="15">
        <f>IF(OR(D318="",F318=""),"",F318*IFERROR(INDEX(Ajustes!$B$5:$B$24,MATCH(D318,Ajustes!$A$5:$A$24,0)),0))</f>
        <v/>
      </c>
    </row>
    <row r="319">
      <c r="A319" s="13" t="n"/>
      <c r="B319" s="9" t="n"/>
      <c r="C319" s="9" t="n"/>
      <c r="D319" s="9" t="n"/>
      <c r="E319" s="9" t="n"/>
      <c r="F319" s="14" t="n"/>
      <c r="G319" s="14" t="n"/>
      <c r="H319" s="15">
        <f>IF(OR(D319="",F319=""),"",F319*IFERROR(INDEX(Ajustes!$B$5:$B$24,MATCH(D319,Ajustes!$A$5:$A$24,0)),0))</f>
        <v/>
      </c>
    </row>
    <row r="320">
      <c r="A320" s="13" t="n"/>
      <c r="B320" s="9" t="n"/>
      <c r="C320" s="9" t="n"/>
      <c r="D320" s="9" t="n"/>
      <c r="E320" s="9" t="n"/>
      <c r="F320" s="14" t="n"/>
      <c r="G320" s="14" t="n"/>
      <c r="H320" s="15">
        <f>IF(OR(D320="",F320=""),"",F320*IFERROR(INDEX(Ajustes!$B$5:$B$24,MATCH(D320,Ajustes!$A$5:$A$24,0)),0))</f>
        <v/>
      </c>
    </row>
    <row r="321">
      <c r="A321" s="13" t="n"/>
      <c r="B321" s="9" t="n"/>
      <c r="C321" s="9" t="n"/>
      <c r="D321" s="9" t="n"/>
      <c r="E321" s="9" t="n"/>
      <c r="F321" s="14" t="n"/>
      <c r="G321" s="14" t="n"/>
      <c r="H321" s="15">
        <f>IF(OR(D321="",F321=""),"",F321*IFERROR(INDEX(Ajustes!$B$5:$B$24,MATCH(D321,Ajustes!$A$5:$A$24,0)),0))</f>
        <v/>
      </c>
    </row>
    <row r="322">
      <c r="A322" s="13" t="n"/>
      <c r="B322" s="9" t="n"/>
      <c r="C322" s="9" t="n"/>
      <c r="D322" s="9" t="n"/>
      <c r="E322" s="9" t="n"/>
      <c r="F322" s="14" t="n"/>
      <c r="G322" s="14" t="n"/>
      <c r="H322" s="15">
        <f>IF(OR(D322="",F322=""),"",F322*IFERROR(INDEX(Ajustes!$B$5:$B$24,MATCH(D322,Ajustes!$A$5:$A$24,0)),0))</f>
        <v/>
      </c>
    </row>
    <row r="323">
      <c r="A323" s="13" t="n"/>
      <c r="B323" s="9" t="n"/>
      <c r="C323" s="9" t="n"/>
      <c r="D323" s="9" t="n"/>
      <c r="E323" s="9" t="n"/>
      <c r="F323" s="14" t="n"/>
      <c r="G323" s="14" t="n"/>
      <c r="H323" s="15">
        <f>IF(OR(D323="",F323=""),"",F323*IFERROR(INDEX(Ajustes!$B$5:$B$24,MATCH(D323,Ajustes!$A$5:$A$24,0)),0))</f>
        <v/>
      </c>
    </row>
    <row r="324">
      <c r="A324" s="13" t="n"/>
      <c r="B324" s="9" t="n"/>
      <c r="C324" s="9" t="n"/>
      <c r="D324" s="9" t="n"/>
      <c r="E324" s="9" t="n"/>
      <c r="F324" s="14" t="n"/>
      <c r="G324" s="14" t="n"/>
      <c r="H324" s="15">
        <f>IF(OR(D324="",F324=""),"",F324*IFERROR(INDEX(Ajustes!$B$5:$B$24,MATCH(D324,Ajustes!$A$5:$A$24,0)),0))</f>
        <v/>
      </c>
    </row>
    <row r="325">
      <c r="A325" s="13" t="n"/>
      <c r="B325" s="9" t="n"/>
      <c r="C325" s="9" t="n"/>
      <c r="D325" s="9" t="n"/>
      <c r="E325" s="9" t="n"/>
      <c r="F325" s="14" t="n"/>
      <c r="G325" s="14" t="n"/>
      <c r="H325" s="15">
        <f>IF(OR(D325="",F325=""),"",F325*IFERROR(INDEX(Ajustes!$B$5:$B$24,MATCH(D325,Ajustes!$A$5:$A$24,0)),0))</f>
        <v/>
      </c>
    </row>
    <row r="326">
      <c r="A326" s="13" t="n"/>
      <c r="B326" s="9" t="n"/>
      <c r="C326" s="9" t="n"/>
      <c r="D326" s="9" t="n"/>
      <c r="E326" s="9" t="n"/>
      <c r="F326" s="14" t="n"/>
      <c r="G326" s="14" t="n"/>
      <c r="H326" s="15">
        <f>IF(OR(D326="",F326=""),"",F326*IFERROR(INDEX(Ajustes!$B$5:$B$24,MATCH(D326,Ajustes!$A$5:$A$24,0)),0))</f>
        <v/>
      </c>
    </row>
    <row r="327">
      <c r="A327" s="13" t="n"/>
      <c r="B327" s="9" t="n"/>
      <c r="C327" s="9" t="n"/>
      <c r="D327" s="9" t="n"/>
      <c r="E327" s="9" t="n"/>
      <c r="F327" s="14" t="n"/>
      <c r="G327" s="14" t="n"/>
      <c r="H327" s="15">
        <f>IF(OR(D327="",F327=""),"",F327*IFERROR(INDEX(Ajustes!$B$5:$B$24,MATCH(D327,Ajustes!$A$5:$A$24,0)),0))</f>
        <v/>
      </c>
    </row>
    <row r="328">
      <c r="A328" s="13" t="n"/>
      <c r="B328" s="9" t="n"/>
      <c r="C328" s="9" t="n"/>
      <c r="D328" s="9" t="n"/>
      <c r="E328" s="9" t="n"/>
      <c r="F328" s="14" t="n"/>
      <c r="G328" s="14" t="n"/>
      <c r="H328" s="15">
        <f>IF(OR(D328="",F328=""),"",F328*IFERROR(INDEX(Ajustes!$B$5:$B$24,MATCH(D328,Ajustes!$A$5:$A$24,0)),0))</f>
        <v/>
      </c>
    </row>
    <row r="329">
      <c r="A329" s="13" t="n"/>
      <c r="B329" s="9" t="n"/>
      <c r="C329" s="9" t="n"/>
      <c r="D329" s="9" t="n"/>
      <c r="E329" s="9" t="n"/>
      <c r="F329" s="14" t="n"/>
      <c r="G329" s="14" t="n"/>
      <c r="H329" s="15">
        <f>IF(OR(D329="",F329=""),"",F329*IFERROR(INDEX(Ajustes!$B$5:$B$24,MATCH(D329,Ajustes!$A$5:$A$24,0)),0))</f>
        <v/>
      </c>
    </row>
    <row r="330">
      <c r="A330" s="13" t="n"/>
      <c r="B330" s="9" t="n"/>
      <c r="C330" s="9" t="n"/>
      <c r="D330" s="9" t="n"/>
      <c r="E330" s="9" t="n"/>
      <c r="F330" s="14" t="n"/>
      <c r="G330" s="14" t="n"/>
      <c r="H330" s="15">
        <f>IF(OR(D330="",F330=""),"",F330*IFERROR(INDEX(Ajustes!$B$5:$B$24,MATCH(D330,Ajustes!$A$5:$A$24,0)),0))</f>
        <v/>
      </c>
    </row>
    <row r="331">
      <c r="A331" s="13" t="n"/>
      <c r="B331" s="9" t="n"/>
      <c r="C331" s="9" t="n"/>
      <c r="D331" s="9" t="n"/>
      <c r="E331" s="9" t="n"/>
      <c r="F331" s="14" t="n"/>
      <c r="G331" s="14" t="n"/>
      <c r="H331" s="15">
        <f>IF(OR(D331="",F331=""),"",F331*IFERROR(INDEX(Ajustes!$B$5:$B$24,MATCH(D331,Ajustes!$A$5:$A$24,0)),0))</f>
        <v/>
      </c>
    </row>
    <row r="332">
      <c r="A332" s="13" t="n"/>
      <c r="B332" s="9" t="n"/>
      <c r="C332" s="9" t="n"/>
      <c r="D332" s="9" t="n"/>
      <c r="E332" s="9" t="n"/>
      <c r="F332" s="14" t="n"/>
      <c r="G332" s="14" t="n"/>
      <c r="H332" s="15">
        <f>IF(OR(D332="",F332=""),"",F332*IFERROR(INDEX(Ajustes!$B$5:$B$24,MATCH(D332,Ajustes!$A$5:$A$24,0)),0))</f>
        <v/>
      </c>
    </row>
    <row r="333">
      <c r="A333" s="13" t="n"/>
      <c r="B333" s="9" t="n"/>
      <c r="C333" s="9" t="n"/>
      <c r="D333" s="9" t="n"/>
      <c r="E333" s="9" t="n"/>
      <c r="F333" s="14" t="n"/>
      <c r="G333" s="14" t="n"/>
      <c r="H333" s="15">
        <f>IF(OR(D333="",F333=""),"",F333*IFERROR(INDEX(Ajustes!$B$5:$B$24,MATCH(D333,Ajustes!$A$5:$A$24,0)),0))</f>
        <v/>
      </c>
    </row>
    <row r="334">
      <c r="A334" s="13" t="n"/>
      <c r="B334" s="9" t="n"/>
      <c r="C334" s="9" t="n"/>
      <c r="D334" s="9" t="n"/>
      <c r="E334" s="9" t="n"/>
      <c r="F334" s="14" t="n"/>
      <c r="G334" s="14" t="n"/>
      <c r="H334" s="15">
        <f>IF(OR(D334="",F334=""),"",F334*IFERROR(INDEX(Ajustes!$B$5:$B$24,MATCH(D334,Ajustes!$A$5:$A$24,0)),0))</f>
        <v/>
      </c>
    </row>
    <row r="335">
      <c r="A335" s="13" t="n"/>
      <c r="B335" s="9" t="n"/>
      <c r="C335" s="9" t="n"/>
      <c r="D335" s="9" t="n"/>
      <c r="E335" s="9" t="n"/>
      <c r="F335" s="14" t="n"/>
      <c r="G335" s="14" t="n"/>
      <c r="H335" s="15">
        <f>IF(OR(D335="",F335=""),"",F335*IFERROR(INDEX(Ajustes!$B$5:$B$24,MATCH(D335,Ajustes!$A$5:$A$24,0)),0))</f>
        <v/>
      </c>
    </row>
    <row r="336">
      <c r="A336" s="13" t="n"/>
      <c r="B336" s="9" t="n"/>
      <c r="C336" s="9" t="n"/>
      <c r="D336" s="9" t="n"/>
      <c r="E336" s="9" t="n"/>
      <c r="F336" s="14" t="n"/>
      <c r="G336" s="14" t="n"/>
      <c r="H336" s="15">
        <f>IF(OR(D336="",F336=""),"",F336*IFERROR(INDEX(Ajustes!$B$5:$B$24,MATCH(D336,Ajustes!$A$5:$A$24,0)),0))</f>
        <v/>
      </c>
    </row>
    <row r="337">
      <c r="A337" s="13" t="n"/>
      <c r="B337" s="9" t="n"/>
      <c r="C337" s="9" t="n"/>
      <c r="D337" s="9" t="n"/>
      <c r="E337" s="9" t="n"/>
      <c r="F337" s="14" t="n"/>
      <c r="G337" s="14" t="n"/>
      <c r="H337" s="15">
        <f>IF(OR(D337="",F337=""),"",F337*IFERROR(INDEX(Ajustes!$B$5:$B$24,MATCH(D337,Ajustes!$A$5:$A$24,0)),0))</f>
        <v/>
      </c>
    </row>
    <row r="338">
      <c r="A338" s="13" t="n"/>
      <c r="B338" s="9" t="n"/>
      <c r="C338" s="9" t="n"/>
      <c r="D338" s="9" t="n"/>
      <c r="E338" s="9" t="n"/>
      <c r="F338" s="14" t="n"/>
      <c r="G338" s="14" t="n"/>
      <c r="H338" s="15">
        <f>IF(OR(D338="",F338=""),"",F338*IFERROR(INDEX(Ajustes!$B$5:$B$24,MATCH(D338,Ajustes!$A$5:$A$24,0)),0))</f>
        <v/>
      </c>
    </row>
    <row r="339">
      <c r="A339" s="13" t="n"/>
      <c r="B339" s="9" t="n"/>
      <c r="C339" s="9" t="n"/>
      <c r="D339" s="9" t="n"/>
      <c r="E339" s="9" t="n"/>
      <c r="F339" s="14" t="n"/>
      <c r="G339" s="14" t="n"/>
      <c r="H339" s="15">
        <f>IF(OR(D339="",F339=""),"",F339*IFERROR(INDEX(Ajustes!$B$5:$B$24,MATCH(D339,Ajustes!$A$5:$A$24,0)),0))</f>
        <v/>
      </c>
    </row>
    <row r="340">
      <c r="A340" s="13" t="n"/>
      <c r="B340" s="9" t="n"/>
      <c r="C340" s="9" t="n"/>
      <c r="D340" s="9" t="n"/>
      <c r="E340" s="9" t="n"/>
      <c r="F340" s="14" t="n"/>
      <c r="G340" s="14" t="n"/>
      <c r="H340" s="15">
        <f>IF(OR(D340="",F340=""),"",F340*IFERROR(INDEX(Ajustes!$B$5:$B$24,MATCH(D340,Ajustes!$A$5:$A$24,0)),0))</f>
        <v/>
      </c>
    </row>
    <row r="341">
      <c r="A341" s="13" t="n"/>
      <c r="B341" s="9" t="n"/>
      <c r="C341" s="9" t="n"/>
      <c r="D341" s="9" t="n"/>
      <c r="E341" s="9" t="n"/>
      <c r="F341" s="14" t="n"/>
      <c r="G341" s="14" t="n"/>
      <c r="H341" s="15">
        <f>IF(OR(D341="",F341=""),"",F341*IFERROR(INDEX(Ajustes!$B$5:$B$24,MATCH(D341,Ajustes!$A$5:$A$24,0)),0))</f>
        <v/>
      </c>
    </row>
    <row r="342">
      <c r="A342" s="13" t="n"/>
      <c r="B342" s="9" t="n"/>
      <c r="C342" s="9" t="n"/>
      <c r="D342" s="9" t="n"/>
      <c r="E342" s="9" t="n"/>
      <c r="F342" s="14" t="n"/>
      <c r="G342" s="14" t="n"/>
      <c r="H342" s="15">
        <f>IF(OR(D342="",F342=""),"",F342*IFERROR(INDEX(Ajustes!$B$5:$B$24,MATCH(D342,Ajustes!$A$5:$A$24,0)),0))</f>
        <v/>
      </c>
    </row>
    <row r="343">
      <c r="A343" s="13" t="n"/>
      <c r="B343" s="9" t="n"/>
      <c r="C343" s="9" t="n"/>
      <c r="D343" s="9" t="n"/>
      <c r="E343" s="9" t="n"/>
      <c r="F343" s="14" t="n"/>
      <c r="G343" s="14" t="n"/>
      <c r="H343" s="15">
        <f>IF(OR(D343="",F343=""),"",F343*IFERROR(INDEX(Ajustes!$B$5:$B$24,MATCH(D343,Ajustes!$A$5:$A$24,0)),0))</f>
        <v/>
      </c>
    </row>
    <row r="344">
      <c r="A344" s="13" t="n"/>
      <c r="B344" s="9" t="n"/>
      <c r="C344" s="9" t="n"/>
      <c r="D344" s="9" t="n"/>
      <c r="E344" s="9" t="n"/>
      <c r="F344" s="14" t="n"/>
      <c r="G344" s="14" t="n"/>
      <c r="H344" s="15">
        <f>IF(OR(D344="",F344=""),"",F344*IFERROR(INDEX(Ajustes!$B$5:$B$24,MATCH(D344,Ajustes!$A$5:$A$24,0)),0))</f>
        <v/>
      </c>
    </row>
    <row r="345">
      <c r="A345" s="13" t="n"/>
      <c r="B345" s="9" t="n"/>
      <c r="C345" s="9" t="n"/>
      <c r="D345" s="9" t="n"/>
      <c r="E345" s="9" t="n"/>
      <c r="F345" s="14" t="n"/>
      <c r="G345" s="14" t="n"/>
      <c r="H345" s="15">
        <f>IF(OR(D345="",F345=""),"",F345*IFERROR(INDEX(Ajustes!$B$5:$B$24,MATCH(D345,Ajustes!$A$5:$A$24,0)),0))</f>
        <v/>
      </c>
    </row>
    <row r="346">
      <c r="A346" s="13" t="n"/>
      <c r="B346" s="9" t="n"/>
      <c r="C346" s="9" t="n"/>
      <c r="D346" s="9" t="n"/>
      <c r="E346" s="9" t="n"/>
      <c r="F346" s="14" t="n"/>
      <c r="G346" s="14" t="n"/>
      <c r="H346" s="15">
        <f>IF(OR(D346="",F346=""),"",F346*IFERROR(INDEX(Ajustes!$B$5:$B$24,MATCH(D346,Ajustes!$A$5:$A$24,0)),0))</f>
        <v/>
      </c>
    </row>
    <row r="347">
      <c r="A347" s="13" t="n"/>
      <c r="B347" s="9" t="n"/>
      <c r="C347" s="9" t="n"/>
      <c r="D347" s="9" t="n"/>
      <c r="E347" s="9" t="n"/>
      <c r="F347" s="14" t="n"/>
      <c r="G347" s="14" t="n"/>
      <c r="H347" s="15">
        <f>IF(OR(D347="",F347=""),"",F347*IFERROR(INDEX(Ajustes!$B$5:$B$24,MATCH(D347,Ajustes!$A$5:$A$24,0)),0))</f>
        <v/>
      </c>
    </row>
    <row r="348">
      <c r="A348" s="13" t="n"/>
      <c r="B348" s="9" t="n"/>
      <c r="C348" s="9" t="n"/>
      <c r="D348" s="9" t="n"/>
      <c r="E348" s="9" t="n"/>
      <c r="F348" s="14" t="n"/>
      <c r="G348" s="14" t="n"/>
      <c r="H348" s="15">
        <f>IF(OR(D348="",F348=""),"",F348*IFERROR(INDEX(Ajustes!$B$5:$B$24,MATCH(D348,Ajustes!$A$5:$A$24,0)),0))</f>
        <v/>
      </c>
    </row>
    <row r="349">
      <c r="A349" s="13" t="n"/>
      <c r="B349" s="9" t="n"/>
      <c r="C349" s="9" t="n"/>
      <c r="D349" s="9" t="n"/>
      <c r="E349" s="9" t="n"/>
      <c r="F349" s="14" t="n"/>
      <c r="G349" s="14" t="n"/>
      <c r="H349" s="15">
        <f>IF(OR(D349="",F349=""),"",F349*IFERROR(INDEX(Ajustes!$B$5:$B$24,MATCH(D349,Ajustes!$A$5:$A$24,0)),0))</f>
        <v/>
      </c>
    </row>
    <row r="350">
      <c r="A350" s="13" t="n"/>
      <c r="B350" s="9" t="n"/>
      <c r="C350" s="9" t="n"/>
      <c r="D350" s="9" t="n"/>
      <c r="E350" s="9" t="n"/>
      <c r="F350" s="14" t="n"/>
      <c r="G350" s="14" t="n"/>
      <c r="H350" s="15">
        <f>IF(OR(D350="",F350=""),"",F350*IFERROR(INDEX(Ajustes!$B$5:$B$24,MATCH(D350,Ajustes!$A$5:$A$24,0)),0))</f>
        <v/>
      </c>
    </row>
    <row r="351">
      <c r="A351" s="13" t="n"/>
      <c r="B351" s="9" t="n"/>
      <c r="C351" s="9" t="n"/>
      <c r="D351" s="9" t="n"/>
      <c r="E351" s="9" t="n"/>
      <c r="F351" s="14" t="n"/>
      <c r="G351" s="14" t="n"/>
      <c r="H351" s="15">
        <f>IF(OR(D351="",F351=""),"",F351*IFERROR(INDEX(Ajustes!$B$5:$B$24,MATCH(D351,Ajustes!$A$5:$A$24,0)),0))</f>
        <v/>
      </c>
    </row>
    <row r="352">
      <c r="A352" s="13" t="n"/>
      <c r="B352" s="9" t="n"/>
      <c r="C352" s="9" t="n"/>
      <c r="D352" s="9" t="n"/>
      <c r="E352" s="9" t="n"/>
      <c r="F352" s="14" t="n"/>
      <c r="G352" s="14" t="n"/>
      <c r="H352" s="15">
        <f>IF(OR(D352="",F352=""),"",F352*IFERROR(INDEX(Ajustes!$B$5:$B$24,MATCH(D352,Ajustes!$A$5:$A$24,0)),0))</f>
        <v/>
      </c>
    </row>
    <row r="353">
      <c r="A353" s="13" t="n"/>
      <c r="B353" s="9" t="n"/>
      <c r="C353" s="9" t="n"/>
      <c r="D353" s="9" t="n"/>
      <c r="E353" s="9" t="n"/>
      <c r="F353" s="14" t="n"/>
      <c r="G353" s="14" t="n"/>
      <c r="H353" s="15">
        <f>IF(OR(D353="",F353=""),"",F353*IFERROR(INDEX(Ajustes!$B$5:$B$24,MATCH(D353,Ajustes!$A$5:$A$24,0)),0))</f>
        <v/>
      </c>
    </row>
    <row r="354">
      <c r="A354" s="13" t="n"/>
      <c r="B354" s="9" t="n"/>
      <c r="C354" s="9" t="n"/>
      <c r="D354" s="9" t="n"/>
      <c r="E354" s="9" t="n"/>
      <c r="F354" s="14" t="n"/>
      <c r="G354" s="14" t="n"/>
      <c r="H354" s="15">
        <f>IF(OR(D354="",F354=""),"",F354*IFERROR(INDEX(Ajustes!$B$5:$B$24,MATCH(D354,Ajustes!$A$5:$A$24,0)),0))</f>
        <v/>
      </c>
    </row>
    <row r="355">
      <c r="A355" s="13" t="n"/>
      <c r="B355" s="9" t="n"/>
      <c r="C355" s="9" t="n"/>
      <c r="D355" s="9" t="n"/>
      <c r="E355" s="9" t="n"/>
      <c r="F355" s="14" t="n"/>
      <c r="G355" s="14" t="n"/>
      <c r="H355" s="15">
        <f>IF(OR(D355="",F355=""),"",F355*IFERROR(INDEX(Ajustes!$B$5:$B$24,MATCH(D355,Ajustes!$A$5:$A$24,0)),0))</f>
        <v/>
      </c>
    </row>
    <row r="356">
      <c r="A356" s="13" t="n"/>
      <c r="B356" s="9" t="n"/>
      <c r="C356" s="9" t="n"/>
      <c r="D356" s="9" t="n"/>
      <c r="E356" s="9" t="n"/>
      <c r="F356" s="14" t="n"/>
      <c r="G356" s="14" t="n"/>
      <c r="H356" s="15">
        <f>IF(OR(D356="",F356=""),"",F356*IFERROR(INDEX(Ajustes!$B$5:$B$24,MATCH(D356,Ajustes!$A$5:$A$24,0)),0))</f>
        <v/>
      </c>
    </row>
    <row r="357">
      <c r="A357" s="13" t="n"/>
      <c r="B357" s="9" t="n"/>
      <c r="C357" s="9" t="n"/>
      <c r="D357" s="9" t="n"/>
      <c r="E357" s="9" t="n"/>
      <c r="F357" s="14" t="n"/>
      <c r="G357" s="14" t="n"/>
      <c r="H357" s="15">
        <f>IF(OR(D357="",F357=""),"",F357*IFERROR(INDEX(Ajustes!$B$5:$B$24,MATCH(D357,Ajustes!$A$5:$A$24,0)),0))</f>
        <v/>
      </c>
    </row>
    <row r="358">
      <c r="A358" s="13" t="n"/>
      <c r="B358" s="9" t="n"/>
      <c r="C358" s="9" t="n"/>
      <c r="D358" s="9" t="n"/>
      <c r="E358" s="9" t="n"/>
      <c r="F358" s="14" t="n"/>
      <c r="G358" s="14" t="n"/>
      <c r="H358" s="15">
        <f>IF(OR(D358="",F358=""),"",F358*IFERROR(INDEX(Ajustes!$B$5:$B$24,MATCH(D358,Ajustes!$A$5:$A$24,0)),0))</f>
        <v/>
      </c>
    </row>
    <row r="359">
      <c r="A359" s="13" t="n"/>
      <c r="B359" s="9" t="n"/>
      <c r="C359" s="9" t="n"/>
      <c r="D359" s="9" t="n"/>
      <c r="E359" s="9" t="n"/>
      <c r="F359" s="14" t="n"/>
      <c r="G359" s="14" t="n"/>
      <c r="H359" s="15">
        <f>IF(OR(D359="",F359=""),"",F359*IFERROR(INDEX(Ajustes!$B$5:$B$24,MATCH(D359,Ajustes!$A$5:$A$24,0)),0))</f>
        <v/>
      </c>
    </row>
    <row r="360">
      <c r="A360" s="13" t="n"/>
      <c r="B360" s="9" t="n"/>
      <c r="C360" s="9" t="n"/>
      <c r="D360" s="9" t="n"/>
      <c r="E360" s="9" t="n"/>
      <c r="F360" s="14" t="n"/>
      <c r="G360" s="14" t="n"/>
      <c r="H360" s="15">
        <f>IF(OR(D360="",F360=""),"",F360*IFERROR(INDEX(Ajustes!$B$5:$B$24,MATCH(D360,Ajustes!$A$5:$A$24,0)),0))</f>
        <v/>
      </c>
    </row>
    <row r="361">
      <c r="A361" s="13" t="n"/>
      <c r="B361" s="9" t="n"/>
      <c r="C361" s="9" t="n"/>
      <c r="D361" s="9" t="n"/>
      <c r="E361" s="9" t="n"/>
      <c r="F361" s="14" t="n"/>
      <c r="G361" s="14" t="n"/>
      <c r="H361" s="15">
        <f>IF(OR(D361="",F361=""),"",F361*IFERROR(INDEX(Ajustes!$B$5:$B$24,MATCH(D361,Ajustes!$A$5:$A$24,0)),0))</f>
        <v/>
      </c>
    </row>
    <row r="362">
      <c r="A362" s="13" t="n"/>
      <c r="B362" s="9" t="n"/>
      <c r="C362" s="9" t="n"/>
      <c r="D362" s="9" t="n"/>
      <c r="E362" s="9" t="n"/>
      <c r="F362" s="14" t="n"/>
      <c r="G362" s="14" t="n"/>
      <c r="H362" s="15">
        <f>IF(OR(D362="",F362=""),"",F362*IFERROR(INDEX(Ajustes!$B$5:$B$24,MATCH(D362,Ajustes!$A$5:$A$24,0)),0))</f>
        <v/>
      </c>
    </row>
    <row r="363">
      <c r="A363" s="13" t="n"/>
      <c r="B363" s="9" t="n"/>
      <c r="C363" s="9" t="n"/>
      <c r="D363" s="9" t="n"/>
      <c r="E363" s="9" t="n"/>
      <c r="F363" s="14" t="n"/>
      <c r="G363" s="14" t="n"/>
      <c r="H363" s="15">
        <f>IF(OR(D363="",F363=""),"",F363*IFERROR(INDEX(Ajustes!$B$5:$B$24,MATCH(D363,Ajustes!$A$5:$A$24,0)),0))</f>
        <v/>
      </c>
    </row>
    <row r="364">
      <c r="A364" s="13" t="n"/>
      <c r="B364" s="9" t="n"/>
      <c r="C364" s="9" t="n"/>
      <c r="D364" s="9" t="n"/>
      <c r="E364" s="9" t="n"/>
      <c r="F364" s="14" t="n"/>
      <c r="G364" s="14" t="n"/>
      <c r="H364" s="15">
        <f>IF(OR(D364="",F364=""),"",F364*IFERROR(INDEX(Ajustes!$B$5:$B$24,MATCH(D364,Ajustes!$A$5:$A$24,0)),0))</f>
        <v/>
      </c>
    </row>
    <row r="365">
      <c r="A365" s="13" t="n"/>
      <c r="B365" s="9" t="n"/>
      <c r="C365" s="9" t="n"/>
      <c r="D365" s="9" t="n"/>
      <c r="E365" s="9" t="n"/>
      <c r="F365" s="14" t="n"/>
      <c r="G365" s="14" t="n"/>
      <c r="H365" s="15">
        <f>IF(OR(D365="",F365=""),"",F365*IFERROR(INDEX(Ajustes!$B$5:$B$24,MATCH(D365,Ajustes!$A$5:$A$24,0)),0))</f>
        <v/>
      </c>
    </row>
    <row r="366">
      <c r="A366" s="13" t="n"/>
      <c r="B366" s="9" t="n"/>
      <c r="C366" s="9" t="n"/>
      <c r="D366" s="9" t="n"/>
      <c r="E366" s="9" t="n"/>
      <c r="F366" s="14" t="n"/>
      <c r="G366" s="14" t="n"/>
      <c r="H366" s="15">
        <f>IF(OR(D366="",F366=""),"",F366*IFERROR(INDEX(Ajustes!$B$5:$B$24,MATCH(D366,Ajustes!$A$5:$A$24,0)),0))</f>
        <v/>
      </c>
    </row>
    <row r="367">
      <c r="A367" s="13" t="n"/>
      <c r="B367" s="9" t="n"/>
      <c r="C367" s="9" t="n"/>
      <c r="D367" s="9" t="n"/>
      <c r="E367" s="9" t="n"/>
      <c r="F367" s="14" t="n"/>
      <c r="G367" s="14" t="n"/>
      <c r="H367" s="15">
        <f>IF(OR(D367="",F367=""),"",F367*IFERROR(INDEX(Ajustes!$B$5:$B$24,MATCH(D367,Ajustes!$A$5:$A$24,0)),0))</f>
        <v/>
      </c>
    </row>
    <row r="368">
      <c r="A368" s="13" t="n"/>
      <c r="B368" s="9" t="n"/>
      <c r="C368" s="9" t="n"/>
      <c r="D368" s="9" t="n"/>
      <c r="E368" s="9" t="n"/>
      <c r="F368" s="14" t="n"/>
      <c r="G368" s="14" t="n"/>
      <c r="H368" s="15">
        <f>IF(OR(D368="",F368=""),"",F368*IFERROR(INDEX(Ajustes!$B$5:$B$24,MATCH(D368,Ajustes!$A$5:$A$24,0)),0))</f>
        <v/>
      </c>
    </row>
    <row r="369">
      <c r="A369" s="13" t="n"/>
      <c r="B369" s="9" t="n"/>
      <c r="C369" s="9" t="n"/>
      <c r="D369" s="9" t="n"/>
      <c r="E369" s="9" t="n"/>
      <c r="F369" s="14" t="n"/>
      <c r="G369" s="14" t="n"/>
      <c r="H369" s="15">
        <f>IF(OR(D369="",F369=""),"",F369*IFERROR(INDEX(Ajustes!$B$5:$B$24,MATCH(D369,Ajustes!$A$5:$A$24,0)),0))</f>
        <v/>
      </c>
    </row>
    <row r="370">
      <c r="A370" s="13" t="n"/>
      <c r="B370" s="9" t="n"/>
      <c r="C370" s="9" t="n"/>
      <c r="D370" s="9" t="n"/>
      <c r="E370" s="9" t="n"/>
      <c r="F370" s="14" t="n"/>
      <c r="G370" s="14" t="n"/>
      <c r="H370" s="15">
        <f>IF(OR(D370="",F370=""),"",F370*IFERROR(INDEX(Ajustes!$B$5:$B$24,MATCH(D370,Ajustes!$A$5:$A$24,0)),0))</f>
        <v/>
      </c>
    </row>
    <row r="371">
      <c r="A371" s="13" t="n"/>
      <c r="B371" s="9" t="n"/>
      <c r="C371" s="9" t="n"/>
      <c r="D371" s="9" t="n"/>
      <c r="E371" s="9" t="n"/>
      <c r="F371" s="14" t="n"/>
      <c r="G371" s="14" t="n"/>
      <c r="H371" s="15">
        <f>IF(OR(D371="",F371=""),"",F371*IFERROR(INDEX(Ajustes!$B$5:$B$24,MATCH(D371,Ajustes!$A$5:$A$24,0)),0))</f>
        <v/>
      </c>
    </row>
    <row r="372">
      <c r="A372" s="13" t="n"/>
      <c r="B372" s="9" t="n"/>
      <c r="C372" s="9" t="n"/>
      <c r="D372" s="9" t="n"/>
      <c r="E372" s="9" t="n"/>
      <c r="F372" s="14" t="n"/>
      <c r="G372" s="14" t="n"/>
      <c r="H372" s="15">
        <f>IF(OR(D372="",F372=""),"",F372*IFERROR(INDEX(Ajustes!$B$5:$B$24,MATCH(D372,Ajustes!$A$5:$A$24,0)),0))</f>
        <v/>
      </c>
    </row>
    <row r="373">
      <c r="A373" s="13" t="n"/>
      <c r="B373" s="9" t="n"/>
      <c r="C373" s="9" t="n"/>
      <c r="D373" s="9" t="n"/>
      <c r="E373" s="9" t="n"/>
      <c r="F373" s="14" t="n"/>
      <c r="G373" s="14" t="n"/>
      <c r="H373" s="15">
        <f>IF(OR(D373="",F373=""),"",F373*IFERROR(INDEX(Ajustes!$B$5:$B$24,MATCH(D373,Ajustes!$A$5:$A$24,0)),0))</f>
        <v/>
      </c>
    </row>
    <row r="374">
      <c r="A374" s="13" t="n"/>
      <c r="B374" s="9" t="n"/>
      <c r="C374" s="9" t="n"/>
      <c r="D374" s="9" t="n"/>
      <c r="E374" s="9" t="n"/>
      <c r="F374" s="14" t="n"/>
      <c r="G374" s="14" t="n"/>
      <c r="H374" s="15">
        <f>IF(OR(D374="",F374=""),"",F374*IFERROR(INDEX(Ajustes!$B$5:$B$24,MATCH(D374,Ajustes!$A$5:$A$24,0)),0))</f>
        <v/>
      </c>
    </row>
    <row r="375">
      <c r="A375" s="13" t="n"/>
      <c r="B375" s="9" t="n"/>
      <c r="C375" s="9" t="n"/>
      <c r="D375" s="9" t="n"/>
      <c r="E375" s="9" t="n"/>
      <c r="F375" s="14" t="n"/>
      <c r="G375" s="14" t="n"/>
      <c r="H375" s="15">
        <f>IF(OR(D375="",F375=""),"",F375*IFERROR(INDEX(Ajustes!$B$5:$B$24,MATCH(D375,Ajustes!$A$5:$A$24,0)),0))</f>
        <v/>
      </c>
    </row>
    <row r="376">
      <c r="A376" s="13" t="n"/>
      <c r="B376" s="9" t="n"/>
      <c r="C376" s="9" t="n"/>
      <c r="D376" s="9" t="n"/>
      <c r="E376" s="9" t="n"/>
      <c r="F376" s="14" t="n"/>
      <c r="G376" s="14" t="n"/>
      <c r="H376" s="15">
        <f>IF(OR(D376="",F376=""),"",F376*IFERROR(INDEX(Ajustes!$B$5:$B$24,MATCH(D376,Ajustes!$A$5:$A$24,0)),0))</f>
        <v/>
      </c>
    </row>
    <row r="377">
      <c r="A377" s="13" t="n"/>
      <c r="B377" s="9" t="n"/>
      <c r="C377" s="9" t="n"/>
      <c r="D377" s="9" t="n"/>
      <c r="E377" s="9" t="n"/>
      <c r="F377" s="14" t="n"/>
      <c r="G377" s="14" t="n"/>
      <c r="H377" s="15">
        <f>IF(OR(D377="",F377=""),"",F377*IFERROR(INDEX(Ajustes!$B$5:$B$24,MATCH(D377,Ajustes!$A$5:$A$24,0)),0))</f>
        <v/>
      </c>
    </row>
    <row r="378">
      <c r="A378" s="13" t="n"/>
      <c r="B378" s="9" t="n"/>
      <c r="C378" s="9" t="n"/>
      <c r="D378" s="9" t="n"/>
      <c r="E378" s="9" t="n"/>
      <c r="F378" s="14" t="n"/>
      <c r="G378" s="14" t="n"/>
      <c r="H378" s="15">
        <f>IF(OR(D378="",F378=""),"",F378*IFERROR(INDEX(Ajustes!$B$5:$B$24,MATCH(D378,Ajustes!$A$5:$A$24,0)),0))</f>
        <v/>
      </c>
    </row>
    <row r="379">
      <c r="A379" s="13" t="n"/>
      <c r="B379" s="9" t="n"/>
      <c r="C379" s="9" t="n"/>
      <c r="D379" s="9" t="n"/>
      <c r="E379" s="9" t="n"/>
      <c r="F379" s="14" t="n"/>
      <c r="G379" s="14" t="n"/>
      <c r="H379" s="15">
        <f>IF(OR(D379="",F379=""),"",F379*IFERROR(INDEX(Ajustes!$B$5:$B$24,MATCH(D379,Ajustes!$A$5:$A$24,0)),0))</f>
        <v/>
      </c>
    </row>
    <row r="380">
      <c r="A380" s="13" t="n"/>
      <c r="B380" s="9" t="n"/>
      <c r="C380" s="9" t="n"/>
      <c r="D380" s="9" t="n"/>
      <c r="E380" s="9" t="n"/>
      <c r="F380" s="14" t="n"/>
      <c r="G380" s="14" t="n"/>
      <c r="H380" s="15">
        <f>IF(OR(D380="",F380=""),"",F380*IFERROR(INDEX(Ajustes!$B$5:$B$24,MATCH(D380,Ajustes!$A$5:$A$24,0)),0))</f>
        <v/>
      </c>
    </row>
    <row r="381">
      <c r="A381" s="13" t="n"/>
      <c r="B381" s="9" t="n"/>
      <c r="C381" s="9" t="n"/>
      <c r="D381" s="9" t="n"/>
      <c r="E381" s="9" t="n"/>
      <c r="F381" s="14" t="n"/>
      <c r="G381" s="14" t="n"/>
      <c r="H381" s="15">
        <f>IF(OR(D381="",F381=""),"",F381*IFERROR(INDEX(Ajustes!$B$5:$B$24,MATCH(D381,Ajustes!$A$5:$A$24,0)),0))</f>
        <v/>
      </c>
    </row>
    <row r="382">
      <c r="A382" s="13" t="n"/>
      <c r="B382" s="9" t="n"/>
      <c r="C382" s="9" t="n"/>
      <c r="D382" s="9" t="n"/>
      <c r="E382" s="9" t="n"/>
      <c r="F382" s="14" t="n"/>
      <c r="G382" s="14" t="n"/>
      <c r="H382" s="15">
        <f>IF(OR(D382="",F382=""),"",F382*IFERROR(INDEX(Ajustes!$B$5:$B$24,MATCH(D382,Ajustes!$A$5:$A$24,0)),0))</f>
        <v/>
      </c>
    </row>
    <row r="383">
      <c r="A383" s="13" t="n"/>
      <c r="B383" s="9" t="n"/>
      <c r="C383" s="9" t="n"/>
      <c r="D383" s="9" t="n"/>
      <c r="E383" s="9" t="n"/>
      <c r="F383" s="14" t="n"/>
      <c r="G383" s="14" t="n"/>
      <c r="H383" s="15">
        <f>IF(OR(D383="",F383=""),"",F383*IFERROR(INDEX(Ajustes!$B$5:$B$24,MATCH(D383,Ajustes!$A$5:$A$24,0)),0))</f>
        <v/>
      </c>
    </row>
    <row r="384">
      <c r="A384" s="13" t="n"/>
      <c r="B384" s="9" t="n"/>
      <c r="C384" s="9" t="n"/>
      <c r="D384" s="9" t="n"/>
      <c r="E384" s="9" t="n"/>
      <c r="F384" s="14" t="n"/>
      <c r="G384" s="14" t="n"/>
      <c r="H384" s="15">
        <f>IF(OR(D384="",F384=""),"",F384*IFERROR(INDEX(Ajustes!$B$5:$B$24,MATCH(D384,Ajustes!$A$5:$A$24,0)),0))</f>
        <v/>
      </c>
    </row>
    <row r="385">
      <c r="A385" s="13" t="n"/>
      <c r="B385" s="9" t="n"/>
      <c r="C385" s="9" t="n"/>
      <c r="D385" s="9" t="n"/>
      <c r="E385" s="9" t="n"/>
      <c r="F385" s="14" t="n"/>
      <c r="G385" s="14" t="n"/>
      <c r="H385" s="15">
        <f>IF(OR(D385="",F385=""),"",F385*IFERROR(INDEX(Ajustes!$B$5:$B$24,MATCH(D385,Ajustes!$A$5:$A$24,0)),0))</f>
        <v/>
      </c>
    </row>
    <row r="386">
      <c r="A386" s="13" t="n"/>
      <c r="B386" s="9" t="n"/>
      <c r="C386" s="9" t="n"/>
      <c r="D386" s="9" t="n"/>
      <c r="E386" s="9" t="n"/>
      <c r="F386" s="14" t="n"/>
      <c r="G386" s="14" t="n"/>
      <c r="H386" s="15">
        <f>IF(OR(D386="",F386=""),"",F386*IFERROR(INDEX(Ajustes!$B$5:$B$24,MATCH(D386,Ajustes!$A$5:$A$24,0)),0))</f>
        <v/>
      </c>
    </row>
    <row r="387">
      <c r="A387" s="13" t="n"/>
      <c r="B387" s="9" t="n"/>
      <c r="C387" s="9" t="n"/>
      <c r="D387" s="9" t="n"/>
      <c r="E387" s="9" t="n"/>
      <c r="F387" s="14" t="n"/>
      <c r="G387" s="14" t="n"/>
      <c r="H387" s="15">
        <f>IF(OR(D387="",F387=""),"",F387*IFERROR(INDEX(Ajustes!$B$5:$B$24,MATCH(D387,Ajustes!$A$5:$A$24,0)),0))</f>
        <v/>
      </c>
    </row>
    <row r="388">
      <c r="A388" s="13" t="n"/>
      <c r="B388" s="9" t="n"/>
      <c r="C388" s="9" t="n"/>
      <c r="D388" s="9" t="n"/>
      <c r="E388" s="9" t="n"/>
      <c r="F388" s="14" t="n"/>
      <c r="G388" s="14" t="n"/>
      <c r="H388" s="15">
        <f>IF(OR(D388="",F388=""),"",F388*IFERROR(INDEX(Ajustes!$B$5:$B$24,MATCH(D388,Ajustes!$A$5:$A$24,0)),0))</f>
        <v/>
      </c>
    </row>
    <row r="389">
      <c r="A389" s="13" t="n"/>
      <c r="B389" s="9" t="n"/>
      <c r="C389" s="9" t="n"/>
      <c r="D389" s="9" t="n"/>
      <c r="E389" s="9" t="n"/>
      <c r="F389" s="14" t="n"/>
      <c r="G389" s="14" t="n"/>
      <c r="H389" s="15">
        <f>IF(OR(D389="",F389=""),"",F389*IFERROR(INDEX(Ajustes!$B$5:$B$24,MATCH(D389,Ajustes!$A$5:$A$24,0)),0))</f>
        <v/>
      </c>
    </row>
    <row r="390">
      <c r="A390" s="13" t="n"/>
      <c r="B390" s="9" t="n"/>
      <c r="C390" s="9" t="n"/>
      <c r="D390" s="9" t="n"/>
      <c r="E390" s="9" t="n"/>
      <c r="F390" s="14" t="n"/>
      <c r="G390" s="14" t="n"/>
      <c r="H390" s="15">
        <f>IF(OR(D390="",F390=""),"",F390*IFERROR(INDEX(Ajustes!$B$5:$B$24,MATCH(D390,Ajustes!$A$5:$A$24,0)),0))</f>
        <v/>
      </c>
    </row>
    <row r="391">
      <c r="A391" s="13" t="n"/>
      <c r="B391" s="9" t="n"/>
      <c r="C391" s="9" t="n"/>
      <c r="D391" s="9" t="n"/>
      <c r="E391" s="9" t="n"/>
      <c r="F391" s="14" t="n"/>
      <c r="G391" s="14" t="n"/>
      <c r="H391" s="15">
        <f>IF(OR(D391="",F391=""),"",F391*IFERROR(INDEX(Ajustes!$B$5:$B$24,MATCH(D391,Ajustes!$A$5:$A$24,0)),0))</f>
        <v/>
      </c>
    </row>
    <row r="392">
      <c r="A392" s="13" t="n"/>
      <c r="B392" s="9" t="n"/>
      <c r="C392" s="9" t="n"/>
      <c r="D392" s="9" t="n"/>
      <c r="E392" s="9" t="n"/>
      <c r="F392" s="14" t="n"/>
      <c r="G392" s="14" t="n"/>
      <c r="H392" s="15">
        <f>IF(OR(D392="",F392=""),"",F392*IFERROR(INDEX(Ajustes!$B$5:$B$24,MATCH(D392,Ajustes!$A$5:$A$24,0)),0))</f>
        <v/>
      </c>
    </row>
    <row r="393">
      <c r="A393" s="13" t="n"/>
      <c r="B393" s="9" t="n"/>
      <c r="C393" s="9" t="n"/>
      <c r="D393" s="9" t="n"/>
      <c r="E393" s="9" t="n"/>
      <c r="F393" s="14" t="n"/>
      <c r="G393" s="14" t="n"/>
      <c r="H393" s="15">
        <f>IF(OR(D393="",F393=""),"",F393*IFERROR(INDEX(Ajustes!$B$5:$B$24,MATCH(D393,Ajustes!$A$5:$A$24,0)),0))</f>
        <v/>
      </c>
    </row>
    <row r="394">
      <c r="A394" s="13" t="n"/>
      <c r="B394" s="9" t="n"/>
      <c r="C394" s="9" t="n"/>
      <c r="D394" s="9" t="n"/>
      <c r="E394" s="9" t="n"/>
      <c r="F394" s="14" t="n"/>
      <c r="G394" s="14" t="n"/>
      <c r="H394" s="15">
        <f>IF(OR(D394="",F394=""),"",F394*IFERROR(INDEX(Ajustes!$B$5:$B$24,MATCH(D394,Ajustes!$A$5:$A$24,0)),0))</f>
        <v/>
      </c>
    </row>
    <row r="395">
      <c r="A395" s="13" t="n"/>
      <c r="B395" s="9" t="n"/>
      <c r="C395" s="9" t="n"/>
      <c r="D395" s="9" t="n"/>
      <c r="E395" s="9" t="n"/>
      <c r="F395" s="14" t="n"/>
      <c r="G395" s="14" t="n"/>
      <c r="H395" s="15">
        <f>IF(OR(D395="",F395=""),"",F395*IFERROR(INDEX(Ajustes!$B$5:$B$24,MATCH(D395,Ajustes!$A$5:$A$24,0)),0))</f>
        <v/>
      </c>
    </row>
    <row r="396">
      <c r="A396" s="13" t="n"/>
      <c r="B396" s="9" t="n"/>
      <c r="C396" s="9" t="n"/>
      <c r="D396" s="9" t="n"/>
      <c r="E396" s="9" t="n"/>
      <c r="F396" s="14" t="n"/>
      <c r="G396" s="14" t="n"/>
      <c r="H396" s="15">
        <f>IF(OR(D396="",F396=""),"",F396*IFERROR(INDEX(Ajustes!$B$5:$B$24,MATCH(D396,Ajustes!$A$5:$A$24,0)),0))</f>
        <v/>
      </c>
    </row>
    <row r="397">
      <c r="A397" s="13" t="n"/>
      <c r="B397" s="9" t="n"/>
      <c r="C397" s="9" t="n"/>
      <c r="D397" s="9" t="n"/>
      <c r="E397" s="9" t="n"/>
      <c r="F397" s="14" t="n"/>
      <c r="G397" s="14" t="n"/>
      <c r="H397" s="15">
        <f>IF(OR(D397="",F397=""),"",F397*IFERROR(INDEX(Ajustes!$B$5:$B$24,MATCH(D397,Ajustes!$A$5:$A$24,0)),0))</f>
        <v/>
      </c>
    </row>
    <row r="398">
      <c r="A398" s="13" t="n"/>
      <c r="B398" s="9" t="n"/>
      <c r="C398" s="9" t="n"/>
      <c r="D398" s="9" t="n"/>
      <c r="E398" s="9" t="n"/>
      <c r="F398" s="14" t="n"/>
      <c r="G398" s="14" t="n"/>
      <c r="H398" s="15">
        <f>IF(OR(D398="",F398=""),"",F398*IFERROR(INDEX(Ajustes!$B$5:$B$24,MATCH(D398,Ajustes!$A$5:$A$24,0)),0))</f>
        <v/>
      </c>
    </row>
    <row r="399">
      <c r="A399" s="13" t="n"/>
      <c r="B399" s="9" t="n"/>
      <c r="C399" s="9" t="n"/>
      <c r="D399" s="9" t="n"/>
      <c r="E399" s="9" t="n"/>
      <c r="F399" s="14" t="n"/>
      <c r="G399" s="14" t="n"/>
      <c r="H399" s="15">
        <f>IF(OR(D399="",F399=""),"",F399*IFERROR(INDEX(Ajustes!$B$5:$B$24,MATCH(D399,Ajustes!$A$5:$A$24,0)),0))</f>
        <v/>
      </c>
    </row>
    <row r="400">
      <c r="A400" s="13" t="n"/>
      <c r="B400" s="9" t="n"/>
      <c r="C400" s="9" t="n"/>
      <c r="D400" s="9" t="n"/>
      <c r="E400" s="9" t="n"/>
      <c r="F400" s="14" t="n"/>
      <c r="G400" s="14" t="n"/>
      <c r="H400" s="15">
        <f>IF(OR(D400="",F400=""),"",F400*IFERROR(INDEX(Ajustes!$B$5:$B$24,MATCH(D400,Ajustes!$A$5:$A$24,0)),0))</f>
        <v/>
      </c>
    </row>
    <row r="401">
      <c r="A401" s="13" t="n"/>
      <c r="B401" s="9" t="n"/>
      <c r="C401" s="9" t="n"/>
      <c r="D401" s="9" t="n"/>
      <c r="E401" s="9" t="n"/>
      <c r="F401" s="14" t="n"/>
      <c r="G401" s="14" t="n"/>
      <c r="H401" s="15">
        <f>IF(OR(D401="",F401=""),"",F401*IFERROR(INDEX(Ajustes!$B$5:$B$24,MATCH(D401,Ajustes!$A$5:$A$24,0)),0))</f>
        <v/>
      </c>
    </row>
    <row r="402">
      <c r="A402" s="13" t="n"/>
      <c r="B402" s="9" t="n"/>
      <c r="C402" s="9" t="n"/>
      <c r="D402" s="9" t="n"/>
      <c r="E402" s="9" t="n"/>
      <c r="F402" s="14" t="n"/>
      <c r="G402" s="14" t="n"/>
      <c r="H402" s="15">
        <f>IF(OR(D402="",F402=""),"",F402*IFERROR(INDEX(Ajustes!$B$5:$B$24,MATCH(D402,Ajustes!$A$5:$A$24,0)),0))</f>
        <v/>
      </c>
    </row>
    <row r="403">
      <c r="A403" s="13" t="n"/>
      <c r="B403" s="9" t="n"/>
      <c r="C403" s="9" t="n"/>
      <c r="D403" s="9" t="n"/>
      <c r="E403" s="9" t="n"/>
      <c r="F403" s="14" t="n"/>
      <c r="G403" s="14" t="n"/>
      <c r="H403" s="15">
        <f>IF(OR(D403="",F403=""),"",F403*IFERROR(INDEX(Ajustes!$B$5:$B$24,MATCH(D403,Ajustes!$A$5:$A$24,0)),0))</f>
        <v/>
      </c>
    </row>
    <row r="404">
      <c r="A404" s="13" t="n"/>
      <c r="B404" s="9" t="n"/>
      <c r="C404" s="9" t="n"/>
      <c r="D404" s="9" t="n"/>
      <c r="E404" s="9" t="n"/>
      <c r="F404" s="14" t="n"/>
      <c r="G404" s="14" t="n"/>
      <c r="H404" s="15">
        <f>IF(OR(D404="",F404=""),"",F404*IFERROR(INDEX(Ajustes!$B$5:$B$24,MATCH(D404,Ajustes!$A$5:$A$24,0)),0))</f>
        <v/>
      </c>
    </row>
  </sheetData>
  <dataValidations count="2">
    <dataValidation sqref="D5:D404" showDropDown="0" showInputMessage="0" showErrorMessage="0" allowBlank="1" type="list">
      <formula1>=Ajustes!$A$5:$A$24</formula1>
    </dataValidation>
    <dataValidation sqref="E5:E404" showDropDown="0" showInputMessage="0" showErrorMessage="0" allowBlank="1" type="list">
      <formula1>=Ajustes!$D$5:$D$7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30" customWidth="1" min="2" max="2"/>
    <col width="18" customWidth="1" min="3" max="3"/>
    <col width="14" customWidth="1" min="4" max="4"/>
    <col width="22" customWidth="1" min="5" max="5"/>
  </cols>
  <sheetData>
    <row r="1">
      <c r="A1" s="6" t="inlineStr">
        <is>
          <t>Gastos</t>
        </is>
      </c>
    </row>
    <row r="2">
      <c r="A2" s="2" t="inlineStr">
        <is>
          <t>Lo que sale del negocio. Si lo pagaste en efectivo de la caja, márcalo.</t>
        </is>
      </c>
    </row>
    <row r="4" ht="30" customHeight="1">
      <c r="A4" s="7" t="inlineStr">
        <is>
          <t>Fecha</t>
        </is>
      </c>
      <c r="B4" s="7" t="inlineStr">
        <is>
          <t>Concepto</t>
        </is>
      </c>
      <c r="C4" s="7" t="inlineStr">
        <is>
          <t>Categoría</t>
        </is>
      </c>
      <c r="D4" s="7" t="inlineStr">
        <is>
          <t>Monto</t>
        </is>
      </c>
      <c r="E4" s="7" t="inlineStr">
        <is>
          <t>¿De la caja en efectivo?</t>
        </is>
      </c>
    </row>
    <row r="5">
      <c r="A5" s="13" t="n">
        <v>46317</v>
      </c>
      <c r="B5" s="9" t="inlineStr">
        <is>
          <t>Ceras y shampoo</t>
        </is>
      </c>
      <c r="C5" s="9" t="inlineStr">
        <is>
          <t>Productos</t>
        </is>
      </c>
      <c r="D5" s="14" t="n">
        <v>18000</v>
      </c>
      <c r="E5" s="9" t="inlineStr">
        <is>
          <t>Sí</t>
        </is>
      </c>
    </row>
    <row r="6">
      <c r="A6" s="13" t="n"/>
      <c r="B6" s="9" t="n"/>
      <c r="C6" s="9" t="n"/>
      <c r="D6" s="14" t="n"/>
      <c r="E6" s="9" t="n"/>
    </row>
    <row r="7">
      <c r="A7" s="13" t="n"/>
      <c r="B7" s="9" t="n"/>
      <c r="C7" s="9" t="n"/>
      <c r="D7" s="14" t="n"/>
      <c r="E7" s="9" t="n"/>
    </row>
    <row r="8">
      <c r="A8" s="13" t="n"/>
      <c r="B8" s="9" t="n"/>
      <c r="C8" s="9" t="n"/>
      <c r="D8" s="14" t="n"/>
      <c r="E8" s="9" t="n"/>
    </row>
    <row r="9">
      <c r="A9" s="13" t="n"/>
      <c r="B9" s="9" t="n"/>
      <c r="C9" s="9" t="n"/>
      <c r="D9" s="14" t="n"/>
      <c r="E9" s="9" t="n"/>
    </row>
    <row r="10">
      <c r="A10" s="13" t="n"/>
      <c r="B10" s="9" t="n"/>
      <c r="C10" s="9" t="n"/>
      <c r="D10" s="14" t="n"/>
      <c r="E10" s="9" t="n"/>
    </row>
    <row r="11">
      <c r="A11" s="13" t="n"/>
      <c r="B11" s="9" t="n"/>
      <c r="C11" s="9" t="n"/>
      <c r="D11" s="14" t="n"/>
      <c r="E11" s="9" t="n"/>
    </row>
    <row r="12">
      <c r="A12" s="13" t="n"/>
      <c r="B12" s="9" t="n"/>
      <c r="C12" s="9" t="n"/>
      <c r="D12" s="14" t="n"/>
      <c r="E12" s="9" t="n"/>
    </row>
    <row r="13">
      <c r="A13" s="13" t="n"/>
      <c r="B13" s="9" t="n"/>
      <c r="C13" s="9" t="n"/>
      <c r="D13" s="14" t="n"/>
      <c r="E13" s="9" t="n"/>
    </row>
    <row r="14">
      <c r="A14" s="13" t="n"/>
      <c r="B14" s="9" t="n"/>
      <c r="C14" s="9" t="n"/>
      <c r="D14" s="14" t="n"/>
      <c r="E14" s="9" t="n"/>
    </row>
    <row r="15">
      <c r="A15" s="13" t="n"/>
      <c r="B15" s="9" t="n"/>
      <c r="C15" s="9" t="n"/>
      <c r="D15" s="14" t="n"/>
      <c r="E15" s="9" t="n"/>
    </row>
    <row r="16">
      <c r="A16" s="13" t="n"/>
      <c r="B16" s="9" t="n"/>
      <c r="C16" s="9" t="n"/>
      <c r="D16" s="14" t="n"/>
      <c r="E16" s="9" t="n"/>
    </row>
    <row r="17">
      <c r="A17" s="13" t="n"/>
      <c r="B17" s="9" t="n"/>
      <c r="C17" s="9" t="n"/>
      <c r="D17" s="14" t="n"/>
      <c r="E17" s="9" t="n"/>
    </row>
    <row r="18">
      <c r="A18" s="13" t="n"/>
      <c r="B18" s="9" t="n"/>
      <c r="C18" s="9" t="n"/>
      <c r="D18" s="14" t="n"/>
      <c r="E18" s="9" t="n"/>
    </row>
    <row r="19">
      <c r="A19" s="13" t="n"/>
      <c r="B19" s="9" t="n"/>
      <c r="C19" s="9" t="n"/>
      <c r="D19" s="14" t="n"/>
      <c r="E19" s="9" t="n"/>
    </row>
    <row r="20">
      <c r="A20" s="13" t="n"/>
      <c r="B20" s="9" t="n"/>
      <c r="C20" s="9" t="n"/>
      <c r="D20" s="14" t="n"/>
      <c r="E20" s="9" t="n"/>
    </row>
    <row r="21">
      <c r="A21" s="13" t="n"/>
      <c r="B21" s="9" t="n"/>
      <c r="C21" s="9" t="n"/>
      <c r="D21" s="14" t="n"/>
      <c r="E21" s="9" t="n"/>
    </row>
    <row r="22">
      <c r="A22" s="13" t="n"/>
      <c r="B22" s="9" t="n"/>
      <c r="C22" s="9" t="n"/>
      <c r="D22" s="14" t="n"/>
      <c r="E22" s="9" t="n"/>
    </row>
    <row r="23">
      <c r="A23" s="13" t="n"/>
      <c r="B23" s="9" t="n"/>
      <c r="C23" s="9" t="n"/>
      <c r="D23" s="14" t="n"/>
      <c r="E23" s="9" t="n"/>
    </row>
    <row r="24">
      <c r="A24" s="13" t="n"/>
      <c r="B24" s="9" t="n"/>
      <c r="C24" s="9" t="n"/>
      <c r="D24" s="14" t="n"/>
      <c r="E24" s="9" t="n"/>
    </row>
    <row r="25">
      <c r="A25" s="13" t="n"/>
      <c r="B25" s="9" t="n"/>
      <c r="C25" s="9" t="n"/>
      <c r="D25" s="14" t="n"/>
      <c r="E25" s="9" t="n"/>
    </row>
    <row r="26">
      <c r="A26" s="13" t="n"/>
      <c r="B26" s="9" t="n"/>
      <c r="C26" s="9" t="n"/>
      <c r="D26" s="14" t="n"/>
      <c r="E26" s="9" t="n"/>
    </row>
    <row r="27">
      <c r="A27" s="13" t="n"/>
      <c r="B27" s="9" t="n"/>
      <c r="C27" s="9" t="n"/>
      <c r="D27" s="14" t="n"/>
      <c r="E27" s="9" t="n"/>
    </row>
    <row r="28">
      <c r="A28" s="13" t="n"/>
      <c r="B28" s="9" t="n"/>
      <c r="C28" s="9" t="n"/>
      <c r="D28" s="14" t="n"/>
      <c r="E28" s="9" t="n"/>
    </row>
    <row r="29">
      <c r="A29" s="13" t="n"/>
      <c r="B29" s="9" t="n"/>
      <c r="C29" s="9" t="n"/>
      <c r="D29" s="14" t="n"/>
      <c r="E29" s="9" t="n"/>
    </row>
    <row r="30">
      <c r="A30" s="13" t="n"/>
      <c r="B30" s="9" t="n"/>
      <c r="C30" s="9" t="n"/>
      <c r="D30" s="14" t="n"/>
      <c r="E30" s="9" t="n"/>
    </row>
    <row r="31">
      <c r="A31" s="13" t="n"/>
      <c r="B31" s="9" t="n"/>
      <c r="C31" s="9" t="n"/>
      <c r="D31" s="14" t="n"/>
      <c r="E31" s="9" t="n"/>
    </row>
    <row r="32">
      <c r="A32" s="13" t="n"/>
      <c r="B32" s="9" t="n"/>
      <c r="C32" s="9" t="n"/>
      <c r="D32" s="14" t="n"/>
      <c r="E32" s="9" t="n"/>
    </row>
    <row r="33">
      <c r="A33" s="13" t="n"/>
      <c r="B33" s="9" t="n"/>
      <c r="C33" s="9" t="n"/>
      <c r="D33" s="14" t="n"/>
      <c r="E33" s="9" t="n"/>
    </row>
    <row r="34">
      <c r="A34" s="13" t="n"/>
      <c r="B34" s="9" t="n"/>
      <c r="C34" s="9" t="n"/>
      <c r="D34" s="14" t="n"/>
      <c r="E34" s="9" t="n"/>
    </row>
    <row r="35">
      <c r="A35" s="13" t="n"/>
      <c r="B35" s="9" t="n"/>
      <c r="C35" s="9" t="n"/>
      <c r="D35" s="14" t="n"/>
      <c r="E35" s="9" t="n"/>
    </row>
    <row r="36">
      <c r="A36" s="13" t="n"/>
      <c r="B36" s="9" t="n"/>
      <c r="C36" s="9" t="n"/>
      <c r="D36" s="14" t="n"/>
      <c r="E36" s="9" t="n"/>
    </row>
    <row r="37">
      <c r="A37" s="13" t="n"/>
      <c r="B37" s="9" t="n"/>
      <c r="C37" s="9" t="n"/>
      <c r="D37" s="14" t="n"/>
      <c r="E37" s="9" t="n"/>
    </row>
    <row r="38">
      <c r="A38" s="13" t="n"/>
      <c r="B38" s="9" t="n"/>
      <c r="C38" s="9" t="n"/>
      <c r="D38" s="14" t="n"/>
      <c r="E38" s="9" t="n"/>
    </row>
    <row r="39">
      <c r="A39" s="13" t="n"/>
      <c r="B39" s="9" t="n"/>
      <c r="C39" s="9" t="n"/>
      <c r="D39" s="14" t="n"/>
      <c r="E39" s="9" t="n"/>
    </row>
    <row r="40">
      <c r="A40" s="13" t="n"/>
      <c r="B40" s="9" t="n"/>
      <c r="C40" s="9" t="n"/>
      <c r="D40" s="14" t="n"/>
      <c r="E40" s="9" t="n"/>
    </row>
    <row r="41">
      <c r="A41" s="13" t="n"/>
      <c r="B41" s="9" t="n"/>
      <c r="C41" s="9" t="n"/>
      <c r="D41" s="14" t="n"/>
      <c r="E41" s="9" t="n"/>
    </row>
    <row r="42">
      <c r="A42" s="13" t="n"/>
      <c r="B42" s="9" t="n"/>
      <c r="C42" s="9" t="n"/>
      <c r="D42" s="14" t="n"/>
      <c r="E42" s="9" t="n"/>
    </row>
    <row r="43">
      <c r="A43" s="13" t="n"/>
      <c r="B43" s="9" t="n"/>
      <c r="C43" s="9" t="n"/>
      <c r="D43" s="14" t="n"/>
      <c r="E43" s="9" t="n"/>
    </row>
    <row r="44">
      <c r="A44" s="13" t="n"/>
      <c r="B44" s="9" t="n"/>
      <c r="C44" s="9" t="n"/>
      <c r="D44" s="14" t="n"/>
      <c r="E44" s="9" t="n"/>
    </row>
    <row r="45">
      <c r="A45" s="13" t="n"/>
      <c r="B45" s="9" t="n"/>
      <c r="C45" s="9" t="n"/>
      <c r="D45" s="14" t="n"/>
      <c r="E45" s="9" t="n"/>
    </row>
    <row r="46">
      <c r="A46" s="13" t="n"/>
      <c r="B46" s="9" t="n"/>
      <c r="C46" s="9" t="n"/>
      <c r="D46" s="14" t="n"/>
      <c r="E46" s="9" t="n"/>
    </row>
    <row r="47">
      <c r="A47" s="13" t="n"/>
      <c r="B47" s="9" t="n"/>
      <c r="C47" s="9" t="n"/>
      <c r="D47" s="14" t="n"/>
      <c r="E47" s="9" t="n"/>
    </row>
    <row r="48">
      <c r="A48" s="13" t="n"/>
      <c r="B48" s="9" t="n"/>
      <c r="C48" s="9" t="n"/>
      <c r="D48" s="14" t="n"/>
      <c r="E48" s="9" t="n"/>
    </row>
    <row r="49">
      <c r="A49" s="13" t="n"/>
      <c r="B49" s="9" t="n"/>
      <c r="C49" s="9" t="n"/>
      <c r="D49" s="14" t="n"/>
      <c r="E49" s="9" t="n"/>
    </row>
    <row r="50">
      <c r="A50" s="13" t="n"/>
      <c r="B50" s="9" t="n"/>
      <c r="C50" s="9" t="n"/>
      <c r="D50" s="14" t="n"/>
      <c r="E50" s="9" t="n"/>
    </row>
    <row r="51">
      <c r="A51" s="13" t="n"/>
      <c r="B51" s="9" t="n"/>
      <c r="C51" s="9" t="n"/>
      <c r="D51" s="14" t="n"/>
      <c r="E51" s="9" t="n"/>
    </row>
    <row r="52">
      <c r="A52" s="13" t="n"/>
      <c r="B52" s="9" t="n"/>
      <c r="C52" s="9" t="n"/>
      <c r="D52" s="14" t="n"/>
      <c r="E52" s="9" t="n"/>
    </row>
    <row r="53">
      <c r="A53" s="13" t="n"/>
      <c r="B53" s="9" t="n"/>
      <c r="C53" s="9" t="n"/>
      <c r="D53" s="14" t="n"/>
      <c r="E53" s="9" t="n"/>
    </row>
    <row r="54">
      <c r="A54" s="13" t="n"/>
      <c r="B54" s="9" t="n"/>
      <c r="C54" s="9" t="n"/>
      <c r="D54" s="14" t="n"/>
      <c r="E54" s="9" t="n"/>
    </row>
    <row r="55">
      <c r="A55" s="13" t="n"/>
      <c r="B55" s="9" t="n"/>
      <c r="C55" s="9" t="n"/>
      <c r="D55" s="14" t="n"/>
      <c r="E55" s="9" t="n"/>
    </row>
    <row r="56">
      <c r="A56" s="13" t="n"/>
      <c r="B56" s="9" t="n"/>
      <c r="C56" s="9" t="n"/>
      <c r="D56" s="14" t="n"/>
      <c r="E56" s="9" t="n"/>
    </row>
    <row r="57">
      <c r="A57" s="13" t="n"/>
      <c r="B57" s="9" t="n"/>
      <c r="C57" s="9" t="n"/>
      <c r="D57" s="14" t="n"/>
      <c r="E57" s="9" t="n"/>
    </row>
    <row r="58">
      <c r="A58" s="13" t="n"/>
      <c r="B58" s="9" t="n"/>
      <c r="C58" s="9" t="n"/>
      <c r="D58" s="14" t="n"/>
      <c r="E58" s="9" t="n"/>
    </row>
    <row r="59">
      <c r="A59" s="13" t="n"/>
      <c r="B59" s="9" t="n"/>
      <c r="C59" s="9" t="n"/>
      <c r="D59" s="14" t="n"/>
      <c r="E59" s="9" t="n"/>
    </row>
    <row r="60">
      <c r="A60" s="13" t="n"/>
      <c r="B60" s="9" t="n"/>
      <c r="C60" s="9" t="n"/>
      <c r="D60" s="14" t="n"/>
      <c r="E60" s="9" t="n"/>
    </row>
    <row r="61">
      <c r="A61" s="13" t="n"/>
      <c r="B61" s="9" t="n"/>
      <c r="C61" s="9" t="n"/>
      <c r="D61" s="14" t="n"/>
      <c r="E61" s="9" t="n"/>
    </row>
    <row r="62">
      <c r="A62" s="13" t="n"/>
      <c r="B62" s="9" t="n"/>
      <c r="C62" s="9" t="n"/>
      <c r="D62" s="14" t="n"/>
      <c r="E62" s="9" t="n"/>
    </row>
    <row r="63">
      <c r="A63" s="13" t="n"/>
      <c r="B63" s="9" t="n"/>
      <c r="C63" s="9" t="n"/>
      <c r="D63" s="14" t="n"/>
      <c r="E63" s="9" t="n"/>
    </row>
    <row r="64">
      <c r="A64" s="13" t="n"/>
      <c r="B64" s="9" t="n"/>
      <c r="C64" s="9" t="n"/>
      <c r="D64" s="14" t="n"/>
      <c r="E64" s="9" t="n"/>
    </row>
    <row r="65">
      <c r="A65" s="13" t="n"/>
      <c r="B65" s="9" t="n"/>
      <c r="C65" s="9" t="n"/>
      <c r="D65" s="14" t="n"/>
      <c r="E65" s="9" t="n"/>
    </row>
    <row r="66">
      <c r="A66" s="13" t="n"/>
      <c r="B66" s="9" t="n"/>
      <c r="C66" s="9" t="n"/>
      <c r="D66" s="14" t="n"/>
      <c r="E66" s="9" t="n"/>
    </row>
    <row r="67">
      <c r="A67" s="13" t="n"/>
      <c r="B67" s="9" t="n"/>
      <c r="C67" s="9" t="n"/>
      <c r="D67" s="14" t="n"/>
      <c r="E67" s="9" t="n"/>
    </row>
    <row r="68">
      <c r="A68" s="13" t="n"/>
      <c r="B68" s="9" t="n"/>
      <c r="C68" s="9" t="n"/>
      <c r="D68" s="14" t="n"/>
      <c r="E68" s="9" t="n"/>
    </row>
    <row r="69">
      <c r="A69" s="13" t="n"/>
      <c r="B69" s="9" t="n"/>
      <c r="C69" s="9" t="n"/>
      <c r="D69" s="14" t="n"/>
      <c r="E69" s="9" t="n"/>
    </row>
    <row r="70">
      <c r="A70" s="13" t="n"/>
      <c r="B70" s="9" t="n"/>
      <c r="C70" s="9" t="n"/>
      <c r="D70" s="14" t="n"/>
      <c r="E70" s="9" t="n"/>
    </row>
    <row r="71">
      <c r="A71" s="13" t="n"/>
      <c r="B71" s="9" t="n"/>
      <c r="C71" s="9" t="n"/>
      <c r="D71" s="14" t="n"/>
      <c r="E71" s="9" t="n"/>
    </row>
    <row r="72">
      <c r="A72" s="13" t="n"/>
      <c r="B72" s="9" t="n"/>
      <c r="C72" s="9" t="n"/>
      <c r="D72" s="14" t="n"/>
      <c r="E72" s="9" t="n"/>
    </row>
    <row r="73">
      <c r="A73" s="13" t="n"/>
      <c r="B73" s="9" t="n"/>
      <c r="C73" s="9" t="n"/>
      <c r="D73" s="14" t="n"/>
      <c r="E73" s="9" t="n"/>
    </row>
    <row r="74">
      <c r="A74" s="13" t="n"/>
      <c r="B74" s="9" t="n"/>
      <c r="C74" s="9" t="n"/>
      <c r="D74" s="14" t="n"/>
      <c r="E74" s="9" t="n"/>
    </row>
    <row r="75">
      <c r="A75" s="13" t="n"/>
      <c r="B75" s="9" t="n"/>
      <c r="C75" s="9" t="n"/>
      <c r="D75" s="14" t="n"/>
      <c r="E75" s="9" t="n"/>
    </row>
    <row r="76">
      <c r="A76" s="13" t="n"/>
      <c r="B76" s="9" t="n"/>
      <c r="C76" s="9" t="n"/>
      <c r="D76" s="14" t="n"/>
      <c r="E76" s="9" t="n"/>
    </row>
    <row r="77">
      <c r="A77" s="13" t="n"/>
      <c r="B77" s="9" t="n"/>
      <c r="C77" s="9" t="n"/>
      <c r="D77" s="14" t="n"/>
      <c r="E77" s="9" t="n"/>
    </row>
    <row r="78">
      <c r="A78" s="13" t="n"/>
      <c r="B78" s="9" t="n"/>
      <c r="C78" s="9" t="n"/>
      <c r="D78" s="14" t="n"/>
      <c r="E78" s="9" t="n"/>
    </row>
    <row r="79">
      <c r="A79" s="13" t="n"/>
      <c r="B79" s="9" t="n"/>
      <c r="C79" s="9" t="n"/>
      <c r="D79" s="14" t="n"/>
      <c r="E79" s="9" t="n"/>
    </row>
    <row r="80">
      <c r="A80" s="13" t="n"/>
      <c r="B80" s="9" t="n"/>
      <c r="C80" s="9" t="n"/>
      <c r="D80" s="14" t="n"/>
      <c r="E80" s="9" t="n"/>
    </row>
    <row r="81">
      <c r="A81" s="13" t="n"/>
      <c r="B81" s="9" t="n"/>
      <c r="C81" s="9" t="n"/>
      <c r="D81" s="14" t="n"/>
      <c r="E81" s="9" t="n"/>
    </row>
    <row r="82">
      <c r="A82" s="13" t="n"/>
      <c r="B82" s="9" t="n"/>
      <c r="C82" s="9" t="n"/>
      <c r="D82" s="14" t="n"/>
      <c r="E82" s="9" t="n"/>
    </row>
    <row r="83">
      <c r="A83" s="13" t="n"/>
      <c r="B83" s="9" t="n"/>
      <c r="C83" s="9" t="n"/>
      <c r="D83" s="14" t="n"/>
      <c r="E83" s="9" t="n"/>
    </row>
    <row r="84">
      <c r="A84" s="13" t="n"/>
      <c r="B84" s="9" t="n"/>
      <c r="C84" s="9" t="n"/>
      <c r="D84" s="14" t="n"/>
      <c r="E84" s="9" t="n"/>
    </row>
    <row r="85">
      <c r="A85" s="13" t="n"/>
      <c r="B85" s="9" t="n"/>
      <c r="C85" s="9" t="n"/>
      <c r="D85" s="14" t="n"/>
      <c r="E85" s="9" t="n"/>
    </row>
    <row r="86">
      <c r="A86" s="13" t="n"/>
      <c r="B86" s="9" t="n"/>
      <c r="C86" s="9" t="n"/>
      <c r="D86" s="14" t="n"/>
      <c r="E86" s="9" t="n"/>
    </row>
    <row r="87">
      <c r="A87" s="13" t="n"/>
      <c r="B87" s="9" t="n"/>
      <c r="C87" s="9" t="n"/>
      <c r="D87" s="14" t="n"/>
      <c r="E87" s="9" t="n"/>
    </row>
    <row r="88">
      <c r="A88" s="13" t="n"/>
      <c r="B88" s="9" t="n"/>
      <c r="C88" s="9" t="n"/>
      <c r="D88" s="14" t="n"/>
      <c r="E88" s="9" t="n"/>
    </row>
    <row r="89">
      <c r="A89" s="13" t="n"/>
      <c r="B89" s="9" t="n"/>
      <c r="C89" s="9" t="n"/>
      <c r="D89" s="14" t="n"/>
      <c r="E89" s="9" t="n"/>
    </row>
    <row r="90">
      <c r="A90" s="13" t="n"/>
      <c r="B90" s="9" t="n"/>
      <c r="C90" s="9" t="n"/>
      <c r="D90" s="14" t="n"/>
      <c r="E90" s="9" t="n"/>
    </row>
    <row r="91">
      <c r="A91" s="13" t="n"/>
      <c r="B91" s="9" t="n"/>
      <c r="C91" s="9" t="n"/>
      <c r="D91" s="14" t="n"/>
      <c r="E91" s="9" t="n"/>
    </row>
    <row r="92">
      <c r="A92" s="13" t="n"/>
      <c r="B92" s="9" t="n"/>
      <c r="C92" s="9" t="n"/>
      <c r="D92" s="14" t="n"/>
      <c r="E92" s="9" t="n"/>
    </row>
    <row r="93">
      <c r="A93" s="13" t="n"/>
      <c r="B93" s="9" t="n"/>
      <c r="C93" s="9" t="n"/>
      <c r="D93" s="14" t="n"/>
      <c r="E93" s="9" t="n"/>
    </row>
    <row r="94">
      <c r="A94" s="13" t="n"/>
      <c r="B94" s="9" t="n"/>
      <c r="C94" s="9" t="n"/>
      <c r="D94" s="14" t="n"/>
      <c r="E94" s="9" t="n"/>
    </row>
    <row r="95">
      <c r="A95" s="13" t="n"/>
      <c r="B95" s="9" t="n"/>
      <c r="C95" s="9" t="n"/>
      <c r="D95" s="14" t="n"/>
      <c r="E95" s="9" t="n"/>
    </row>
    <row r="96">
      <c r="A96" s="13" t="n"/>
      <c r="B96" s="9" t="n"/>
      <c r="C96" s="9" t="n"/>
      <c r="D96" s="14" t="n"/>
      <c r="E96" s="9" t="n"/>
    </row>
    <row r="97">
      <c r="A97" s="13" t="n"/>
      <c r="B97" s="9" t="n"/>
      <c r="C97" s="9" t="n"/>
      <c r="D97" s="14" t="n"/>
      <c r="E97" s="9" t="n"/>
    </row>
    <row r="98">
      <c r="A98" s="13" t="n"/>
      <c r="B98" s="9" t="n"/>
      <c r="C98" s="9" t="n"/>
      <c r="D98" s="14" t="n"/>
      <c r="E98" s="9" t="n"/>
    </row>
    <row r="99">
      <c r="A99" s="13" t="n"/>
      <c r="B99" s="9" t="n"/>
      <c r="C99" s="9" t="n"/>
      <c r="D99" s="14" t="n"/>
      <c r="E99" s="9" t="n"/>
    </row>
    <row r="100">
      <c r="A100" s="13" t="n"/>
      <c r="B100" s="9" t="n"/>
      <c r="C100" s="9" t="n"/>
      <c r="D100" s="14" t="n"/>
      <c r="E100" s="9" t="n"/>
    </row>
    <row r="101">
      <c r="A101" s="13" t="n"/>
      <c r="B101" s="9" t="n"/>
      <c r="C101" s="9" t="n"/>
      <c r="D101" s="14" t="n"/>
      <c r="E101" s="9" t="n"/>
    </row>
    <row r="102">
      <c r="A102" s="13" t="n"/>
      <c r="B102" s="9" t="n"/>
      <c r="C102" s="9" t="n"/>
      <c r="D102" s="14" t="n"/>
      <c r="E102" s="9" t="n"/>
    </row>
    <row r="103">
      <c r="A103" s="13" t="n"/>
      <c r="B103" s="9" t="n"/>
      <c r="C103" s="9" t="n"/>
      <c r="D103" s="14" t="n"/>
      <c r="E103" s="9" t="n"/>
    </row>
    <row r="104">
      <c r="A104" s="13" t="n"/>
      <c r="B104" s="9" t="n"/>
      <c r="C104" s="9" t="n"/>
      <c r="D104" s="14" t="n"/>
      <c r="E104" s="9" t="n"/>
    </row>
    <row r="105">
      <c r="A105" s="13" t="n"/>
      <c r="B105" s="9" t="n"/>
      <c r="C105" s="9" t="n"/>
      <c r="D105" s="14" t="n"/>
      <c r="E105" s="9" t="n"/>
    </row>
    <row r="106">
      <c r="A106" s="13" t="n"/>
      <c r="B106" s="9" t="n"/>
      <c r="C106" s="9" t="n"/>
      <c r="D106" s="14" t="n"/>
      <c r="E106" s="9" t="n"/>
    </row>
    <row r="107">
      <c r="A107" s="13" t="n"/>
      <c r="B107" s="9" t="n"/>
      <c r="C107" s="9" t="n"/>
      <c r="D107" s="14" t="n"/>
      <c r="E107" s="9" t="n"/>
    </row>
    <row r="108">
      <c r="A108" s="13" t="n"/>
      <c r="B108" s="9" t="n"/>
      <c r="C108" s="9" t="n"/>
      <c r="D108" s="14" t="n"/>
      <c r="E108" s="9" t="n"/>
    </row>
    <row r="109">
      <c r="A109" s="13" t="n"/>
      <c r="B109" s="9" t="n"/>
      <c r="C109" s="9" t="n"/>
      <c r="D109" s="14" t="n"/>
      <c r="E109" s="9" t="n"/>
    </row>
    <row r="110">
      <c r="A110" s="13" t="n"/>
      <c r="B110" s="9" t="n"/>
      <c r="C110" s="9" t="n"/>
      <c r="D110" s="14" t="n"/>
      <c r="E110" s="9" t="n"/>
    </row>
    <row r="111">
      <c r="A111" s="13" t="n"/>
      <c r="B111" s="9" t="n"/>
      <c r="C111" s="9" t="n"/>
      <c r="D111" s="14" t="n"/>
      <c r="E111" s="9" t="n"/>
    </row>
    <row r="112">
      <c r="A112" s="13" t="n"/>
      <c r="B112" s="9" t="n"/>
      <c r="C112" s="9" t="n"/>
      <c r="D112" s="14" t="n"/>
      <c r="E112" s="9" t="n"/>
    </row>
    <row r="113">
      <c r="A113" s="13" t="n"/>
      <c r="B113" s="9" t="n"/>
      <c r="C113" s="9" t="n"/>
      <c r="D113" s="14" t="n"/>
      <c r="E113" s="9" t="n"/>
    </row>
    <row r="114">
      <c r="A114" s="13" t="n"/>
      <c r="B114" s="9" t="n"/>
      <c r="C114" s="9" t="n"/>
      <c r="D114" s="14" t="n"/>
      <c r="E114" s="9" t="n"/>
    </row>
    <row r="115">
      <c r="A115" s="13" t="n"/>
      <c r="B115" s="9" t="n"/>
      <c r="C115" s="9" t="n"/>
      <c r="D115" s="14" t="n"/>
      <c r="E115" s="9" t="n"/>
    </row>
    <row r="116">
      <c r="A116" s="13" t="n"/>
      <c r="B116" s="9" t="n"/>
      <c r="C116" s="9" t="n"/>
      <c r="D116" s="14" t="n"/>
      <c r="E116" s="9" t="n"/>
    </row>
    <row r="117">
      <c r="A117" s="13" t="n"/>
      <c r="B117" s="9" t="n"/>
      <c r="C117" s="9" t="n"/>
      <c r="D117" s="14" t="n"/>
      <c r="E117" s="9" t="n"/>
    </row>
    <row r="118">
      <c r="A118" s="13" t="n"/>
      <c r="B118" s="9" t="n"/>
      <c r="C118" s="9" t="n"/>
      <c r="D118" s="14" t="n"/>
      <c r="E118" s="9" t="n"/>
    </row>
    <row r="119">
      <c r="A119" s="13" t="n"/>
      <c r="B119" s="9" t="n"/>
      <c r="C119" s="9" t="n"/>
      <c r="D119" s="14" t="n"/>
      <c r="E119" s="9" t="n"/>
    </row>
    <row r="120">
      <c r="A120" s="13" t="n"/>
      <c r="B120" s="9" t="n"/>
      <c r="C120" s="9" t="n"/>
      <c r="D120" s="14" t="n"/>
      <c r="E120" s="9" t="n"/>
    </row>
    <row r="121">
      <c r="A121" s="13" t="n"/>
      <c r="B121" s="9" t="n"/>
      <c r="C121" s="9" t="n"/>
      <c r="D121" s="14" t="n"/>
      <c r="E121" s="9" t="n"/>
    </row>
    <row r="122">
      <c r="A122" s="13" t="n"/>
      <c r="B122" s="9" t="n"/>
      <c r="C122" s="9" t="n"/>
      <c r="D122" s="14" t="n"/>
      <c r="E122" s="9" t="n"/>
    </row>
    <row r="123">
      <c r="A123" s="13" t="n"/>
      <c r="B123" s="9" t="n"/>
      <c r="C123" s="9" t="n"/>
      <c r="D123" s="14" t="n"/>
      <c r="E123" s="9" t="n"/>
    </row>
    <row r="124">
      <c r="A124" s="13" t="n"/>
      <c r="B124" s="9" t="n"/>
      <c r="C124" s="9" t="n"/>
      <c r="D124" s="14" t="n"/>
      <c r="E124" s="9" t="n"/>
    </row>
    <row r="125">
      <c r="A125" s="13" t="n"/>
      <c r="B125" s="9" t="n"/>
      <c r="C125" s="9" t="n"/>
      <c r="D125" s="14" t="n"/>
      <c r="E125" s="9" t="n"/>
    </row>
    <row r="126">
      <c r="A126" s="13" t="n"/>
      <c r="B126" s="9" t="n"/>
      <c r="C126" s="9" t="n"/>
      <c r="D126" s="14" t="n"/>
      <c r="E126" s="9" t="n"/>
    </row>
    <row r="127">
      <c r="A127" s="13" t="n"/>
      <c r="B127" s="9" t="n"/>
      <c r="C127" s="9" t="n"/>
      <c r="D127" s="14" t="n"/>
      <c r="E127" s="9" t="n"/>
    </row>
    <row r="128">
      <c r="A128" s="13" t="n"/>
      <c r="B128" s="9" t="n"/>
      <c r="C128" s="9" t="n"/>
      <c r="D128" s="14" t="n"/>
      <c r="E128" s="9" t="n"/>
    </row>
    <row r="129">
      <c r="A129" s="13" t="n"/>
      <c r="B129" s="9" t="n"/>
      <c r="C129" s="9" t="n"/>
      <c r="D129" s="14" t="n"/>
      <c r="E129" s="9" t="n"/>
    </row>
    <row r="130">
      <c r="A130" s="13" t="n"/>
      <c r="B130" s="9" t="n"/>
      <c r="C130" s="9" t="n"/>
      <c r="D130" s="14" t="n"/>
      <c r="E130" s="9" t="n"/>
    </row>
    <row r="131">
      <c r="A131" s="13" t="n"/>
      <c r="B131" s="9" t="n"/>
      <c r="C131" s="9" t="n"/>
      <c r="D131" s="14" t="n"/>
      <c r="E131" s="9" t="n"/>
    </row>
    <row r="132">
      <c r="A132" s="13" t="n"/>
      <c r="B132" s="9" t="n"/>
      <c r="C132" s="9" t="n"/>
      <c r="D132" s="14" t="n"/>
      <c r="E132" s="9" t="n"/>
    </row>
    <row r="133">
      <c r="A133" s="13" t="n"/>
      <c r="B133" s="9" t="n"/>
      <c r="C133" s="9" t="n"/>
      <c r="D133" s="14" t="n"/>
      <c r="E133" s="9" t="n"/>
    </row>
    <row r="134">
      <c r="A134" s="13" t="n"/>
      <c r="B134" s="9" t="n"/>
      <c r="C134" s="9" t="n"/>
      <c r="D134" s="14" t="n"/>
      <c r="E134" s="9" t="n"/>
    </row>
    <row r="135">
      <c r="A135" s="13" t="n"/>
      <c r="B135" s="9" t="n"/>
      <c r="C135" s="9" t="n"/>
      <c r="D135" s="14" t="n"/>
      <c r="E135" s="9" t="n"/>
    </row>
    <row r="136">
      <c r="A136" s="13" t="n"/>
      <c r="B136" s="9" t="n"/>
      <c r="C136" s="9" t="n"/>
      <c r="D136" s="14" t="n"/>
      <c r="E136" s="9" t="n"/>
    </row>
    <row r="137">
      <c r="A137" s="13" t="n"/>
      <c r="B137" s="9" t="n"/>
      <c r="C137" s="9" t="n"/>
      <c r="D137" s="14" t="n"/>
      <c r="E137" s="9" t="n"/>
    </row>
    <row r="138">
      <c r="A138" s="13" t="n"/>
      <c r="B138" s="9" t="n"/>
      <c r="C138" s="9" t="n"/>
      <c r="D138" s="14" t="n"/>
      <c r="E138" s="9" t="n"/>
    </row>
    <row r="139">
      <c r="A139" s="13" t="n"/>
      <c r="B139" s="9" t="n"/>
      <c r="C139" s="9" t="n"/>
      <c r="D139" s="14" t="n"/>
      <c r="E139" s="9" t="n"/>
    </row>
    <row r="140">
      <c r="A140" s="13" t="n"/>
      <c r="B140" s="9" t="n"/>
      <c r="C140" s="9" t="n"/>
      <c r="D140" s="14" t="n"/>
      <c r="E140" s="9" t="n"/>
    </row>
    <row r="141">
      <c r="A141" s="13" t="n"/>
      <c r="B141" s="9" t="n"/>
      <c r="C141" s="9" t="n"/>
      <c r="D141" s="14" t="n"/>
      <c r="E141" s="9" t="n"/>
    </row>
    <row r="142">
      <c r="A142" s="13" t="n"/>
      <c r="B142" s="9" t="n"/>
      <c r="C142" s="9" t="n"/>
      <c r="D142" s="14" t="n"/>
      <c r="E142" s="9" t="n"/>
    </row>
    <row r="143">
      <c r="A143" s="13" t="n"/>
      <c r="B143" s="9" t="n"/>
      <c r="C143" s="9" t="n"/>
      <c r="D143" s="14" t="n"/>
      <c r="E143" s="9" t="n"/>
    </row>
    <row r="144">
      <c r="A144" s="13" t="n"/>
      <c r="B144" s="9" t="n"/>
      <c r="C144" s="9" t="n"/>
      <c r="D144" s="14" t="n"/>
      <c r="E144" s="9" t="n"/>
    </row>
    <row r="145">
      <c r="A145" s="13" t="n"/>
      <c r="B145" s="9" t="n"/>
      <c r="C145" s="9" t="n"/>
      <c r="D145" s="14" t="n"/>
      <c r="E145" s="9" t="n"/>
    </row>
    <row r="146">
      <c r="A146" s="13" t="n"/>
      <c r="B146" s="9" t="n"/>
      <c r="C146" s="9" t="n"/>
      <c r="D146" s="14" t="n"/>
      <c r="E146" s="9" t="n"/>
    </row>
    <row r="147">
      <c r="A147" s="13" t="n"/>
      <c r="B147" s="9" t="n"/>
      <c r="C147" s="9" t="n"/>
      <c r="D147" s="14" t="n"/>
      <c r="E147" s="9" t="n"/>
    </row>
    <row r="148">
      <c r="A148" s="13" t="n"/>
      <c r="B148" s="9" t="n"/>
      <c r="C148" s="9" t="n"/>
      <c r="D148" s="14" t="n"/>
      <c r="E148" s="9" t="n"/>
    </row>
    <row r="149">
      <c r="A149" s="13" t="n"/>
      <c r="B149" s="9" t="n"/>
      <c r="C149" s="9" t="n"/>
      <c r="D149" s="14" t="n"/>
      <c r="E149" s="9" t="n"/>
    </row>
    <row r="150">
      <c r="A150" s="13" t="n"/>
      <c r="B150" s="9" t="n"/>
      <c r="C150" s="9" t="n"/>
      <c r="D150" s="14" t="n"/>
      <c r="E150" s="9" t="n"/>
    </row>
    <row r="151">
      <c r="A151" s="13" t="n"/>
      <c r="B151" s="9" t="n"/>
      <c r="C151" s="9" t="n"/>
      <c r="D151" s="14" t="n"/>
      <c r="E151" s="9" t="n"/>
    </row>
    <row r="152">
      <c r="A152" s="13" t="n"/>
      <c r="B152" s="9" t="n"/>
      <c r="C152" s="9" t="n"/>
      <c r="D152" s="14" t="n"/>
      <c r="E152" s="9" t="n"/>
    </row>
    <row r="153">
      <c r="A153" s="13" t="n"/>
      <c r="B153" s="9" t="n"/>
      <c r="C153" s="9" t="n"/>
      <c r="D153" s="14" t="n"/>
      <c r="E153" s="9" t="n"/>
    </row>
    <row r="154">
      <c r="A154" s="13" t="n"/>
      <c r="B154" s="9" t="n"/>
      <c r="C154" s="9" t="n"/>
      <c r="D154" s="14" t="n"/>
      <c r="E154" s="9" t="n"/>
    </row>
    <row r="155">
      <c r="A155" s="13" t="n"/>
      <c r="B155" s="9" t="n"/>
      <c r="C155" s="9" t="n"/>
      <c r="D155" s="14" t="n"/>
      <c r="E155" s="9" t="n"/>
    </row>
    <row r="156">
      <c r="A156" s="13" t="n"/>
      <c r="B156" s="9" t="n"/>
      <c r="C156" s="9" t="n"/>
      <c r="D156" s="14" t="n"/>
      <c r="E156" s="9" t="n"/>
    </row>
    <row r="157">
      <c r="A157" s="13" t="n"/>
      <c r="B157" s="9" t="n"/>
      <c r="C157" s="9" t="n"/>
      <c r="D157" s="14" t="n"/>
      <c r="E157" s="9" t="n"/>
    </row>
    <row r="158">
      <c r="A158" s="13" t="n"/>
      <c r="B158" s="9" t="n"/>
      <c r="C158" s="9" t="n"/>
      <c r="D158" s="14" t="n"/>
      <c r="E158" s="9" t="n"/>
    </row>
    <row r="159">
      <c r="A159" s="13" t="n"/>
      <c r="B159" s="9" t="n"/>
      <c r="C159" s="9" t="n"/>
      <c r="D159" s="14" t="n"/>
      <c r="E159" s="9" t="n"/>
    </row>
    <row r="160">
      <c r="A160" s="13" t="n"/>
      <c r="B160" s="9" t="n"/>
      <c r="C160" s="9" t="n"/>
      <c r="D160" s="14" t="n"/>
      <c r="E160" s="9" t="n"/>
    </row>
    <row r="161">
      <c r="A161" s="13" t="n"/>
      <c r="B161" s="9" t="n"/>
      <c r="C161" s="9" t="n"/>
      <c r="D161" s="14" t="n"/>
      <c r="E161" s="9" t="n"/>
    </row>
    <row r="162">
      <c r="A162" s="13" t="n"/>
      <c r="B162" s="9" t="n"/>
      <c r="C162" s="9" t="n"/>
      <c r="D162" s="14" t="n"/>
      <c r="E162" s="9" t="n"/>
    </row>
    <row r="163">
      <c r="A163" s="13" t="n"/>
      <c r="B163" s="9" t="n"/>
      <c r="C163" s="9" t="n"/>
      <c r="D163" s="14" t="n"/>
      <c r="E163" s="9" t="n"/>
    </row>
    <row r="164">
      <c r="A164" s="13" t="n"/>
      <c r="B164" s="9" t="n"/>
      <c r="C164" s="9" t="n"/>
      <c r="D164" s="14" t="n"/>
      <c r="E164" s="9" t="n"/>
    </row>
    <row r="165">
      <c r="A165" s="13" t="n"/>
      <c r="B165" s="9" t="n"/>
      <c r="C165" s="9" t="n"/>
      <c r="D165" s="14" t="n"/>
      <c r="E165" s="9" t="n"/>
    </row>
    <row r="166">
      <c r="A166" s="13" t="n"/>
      <c r="B166" s="9" t="n"/>
      <c r="C166" s="9" t="n"/>
      <c r="D166" s="14" t="n"/>
      <c r="E166" s="9" t="n"/>
    </row>
    <row r="167">
      <c r="A167" s="13" t="n"/>
      <c r="B167" s="9" t="n"/>
      <c r="C167" s="9" t="n"/>
      <c r="D167" s="14" t="n"/>
      <c r="E167" s="9" t="n"/>
    </row>
    <row r="168">
      <c r="A168" s="13" t="n"/>
      <c r="B168" s="9" t="n"/>
      <c r="C168" s="9" t="n"/>
      <c r="D168" s="14" t="n"/>
      <c r="E168" s="9" t="n"/>
    </row>
    <row r="169">
      <c r="A169" s="13" t="n"/>
      <c r="B169" s="9" t="n"/>
      <c r="C169" s="9" t="n"/>
      <c r="D169" s="14" t="n"/>
      <c r="E169" s="9" t="n"/>
    </row>
    <row r="170">
      <c r="A170" s="13" t="n"/>
      <c r="B170" s="9" t="n"/>
      <c r="C170" s="9" t="n"/>
      <c r="D170" s="14" t="n"/>
      <c r="E170" s="9" t="n"/>
    </row>
    <row r="171">
      <c r="A171" s="13" t="n"/>
      <c r="B171" s="9" t="n"/>
      <c r="C171" s="9" t="n"/>
      <c r="D171" s="14" t="n"/>
      <c r="E171" s="9" t="n"/>
    </row>
    <row r="172">
      <c r="A172" s="13" t="n"/>
      <c r="B172" s="9" t="n"/>
      <c r="C172" s="9" t="n"/>
      <c r="D172" s="14" t="n"/>
      <c r="E172" s="9" t="n"/>
    </row>
    <row r="173">
      <c r="A173" s="13" t="n"/>
      <c r="B173" s="9" t="n"/>
      <c r="C173" s="9" t="n"/>
      <c r="D173" s="14" t="n"/>
      <c r="E173" s="9" t="n"/>
    </row>
    <row r="174">
      <c r="A174" s="13" t="n"/>
      <c r="B174" s="9" t="n"/>
      <c r="C174" s="9" t="n"/>
      <c r="D174" s="14" t="n"/>
      <c r="E174" s="9" t="n"/>
    </row>
    <row r="175">
      <c r="A175" s="13" t="n"/>
      <c r="B175" s="9" t="n"/>
      <c r="C175" s="9" t="n"/>
      <c r="D175" s="14" t="n"/>
      <c r="E175" s="9" t="n"/>
    </row>
    <row r="176">
      <c r="A176" s="13" t="n"/>
      <c r="B176" s="9" t="n"/>
      <c r="C176" s="9" t="n"/>
      <c r="D176" s="14" t="n"/>
      <c r="E176" s="9" t="n"/>
    </row>
    <row r="177">
      <c r="A177" s="13" t="n"/>
      <c r="B177" s="9" t="n"/>
      <c r="C177" s="9" t="n"/>
      <c r="D177" s="14" t="n"/>
      <c r="E177" s="9" t="n"/>
    </row>
    <row r="178">
      <c r="A178" s="13" t="n"/>
      <c r="B178" s="9" t="n"/>
      <c r="C178" s="9" t="n"/>
      <c r="D178" s="14" t="n"/>
      <c r="E178" s="9" t="n"/>
    </row>
    <row r="179">
      <c r="A179" s="13" t="n"/>
      <c r="B179" s="9" t="n"/>
      <c r="C179" s="9" t="n"/>
      <c r="D179" s="14" t="n"/>
      <c r="E179" s="9" t="n"/>
    </row>
    <row r="180">
      <c r="A180" s="13" t="n"/>
      <c r="B180" s="9" t="n"/>
      <c r="C180" s="9" t="n"/>
      <c r="D180" s="14" t="n"/>
      <c r="E180" s="9" t="n"/>
    </row>
    <row r="181">
      <c r="A181" s="13" t="n"/>
      <c r="B181" s="9" t="n"/>
      <c r="C181" s="9" t="n"/>
      <c r="D181" s="14" t="n"/>
      <c r="E181" s="9" t="n"/>
    </row>
    <row r="182">
      <c r="A182" s="13" t="n"/>
      <c r="B182" s="9" t="n"/>
      <c r="C182" s="9" t="n"/>
      <c r="D182" s="14" t="n"/>
      <c r="E182" s="9" t="n"/>
    </row>
    <row r="183">
      <c r="A183" s="13" t="n"/>
      <c r="B183" s="9" t="n"/>
      <c r="C183" s="9" t="n"/>
      <c r="D183" s="14" t="n"/>
      <c r="E183" s="9" t="n"/>
    </row>
    <row r="184">
      <c r="A184" s="13" t="n"/>
      <c r="B184" s="9" t="n"/>
      <c r="C184" s="9" t="n"/>
      <c r="D184" s="14" t="n"/>
      <c r="E184" s="9" t="n"/>
    </row>
    <row r="185">
      <c r="A185" s="13" t="n"/>
      <c r="B185" s="9" t="n"/>
      <c r="C185" s="9" t="n"/>
      <c r="D185" s="14" t="n"/>
      <c r="E185" s="9" t="n"/>
    </row>
    <row r="186">
      <c r="A186" s="13" t="n"/>
      <c r="B186" s="9" t="n"/>
      <c r="C186" s="9" t="n"/>
      <c r="D186" s="14" t="n"/>
      <c r="E186" s="9" t="n"/>
    </row>
    <row r="187">
      <c r="A187" s="13" t="n"/>
      <c r="B187" s="9" t="n"/>
      <c r="C187" s="9" t="n"/>
      <c r="D187" s="14" t="n"/>
      <c r="E187" s="9" t="n"/>
    </row>
    <row r="188">
      <c r="A188" s="13" t="n"/>
      <c r="B188" s="9" t="n"/>
      <c r="C188" s="9" t="n"/>
      <c r="D188" s="14" t="n"/>
      <c r="E188" s="9" t="n"/>
    </row>
    <row r="189">
      <c r="A189" s="13" t="n"/>
      <c r="B189" s="9" t="n"/>
      <c r="C189" s="9" t="n"/>
      <c r="D189" s="14" t="n"/>
      <c r="E189" s="9" t="n"/>
    </row>
    <row r="190">
      <c r="A190" s="13" t="n"/>
      <c r="B190" s="9" t="n"/>
      <c r="C190" s="9" t="n"/>
      <c r="D190" s="14" t="n"/>
      <c r="E190" s="9" t="n"/>
    </row>
    <row r="191">
      <c r="A191" s="13" t="n"/>
      <c r="B191" s="9" t="n"/>
      <c r="C191" s="9" t="n"/>
      <c r="D191" s="14" t="n"/>
      <c r="E191" s="9" t="n"/>
    </row>
    <row r="192">
      <c r="A192" s="13" t="n"/>
      <c r="B192" s="9" t="n"/>
      <c r="C192" s="9" t="n"/>
      <c r="D192" s="14" t="n"/>
      <c r="E192" s="9" t="n"/>
    </row>
    <row r="193">
      <c r="A193" s="13" t="n"/>
      <c r="B193" s="9" t="n"/>
      <c r="C193" s="9" t="n"/>
      <c r="D193" s="14" t="n"/>
      <c r="E193" s="9" t="n"/>
    </row>
    <row r="194">
      <c r="A194" s="13" t="n"/>
      <c r="B194" s="9" t="n"/>
      <c r="C194" s="9" t="n"/>
      <c r="D194" s="14" t="n"/>
      <c r="E194" s="9" t="n"/>
    </row>
    <row r="195">
      <c r="A195" s="13" t="n"/>
      <c r="B195" s="9" t="n"/>
      <c r="C195" s="9" t="n"/>
      <c r="D195" s="14" t="n"/>
      <c r="E195" s="9" t="n"/>
    </row>
    <row r="196">
      <c r="A196" s="13" t="n"/>
      <c r="B196" s="9" t="n"/>
      <c r="C196" s="9" t="n"/>
      <c r="D196" s="14" t="n"/>
      <c r="E196" s="9" t="n"/>
    </row>
    <row r="197">
      <c r="A197" s="13" t="n"/>
      <c r="B197" s="9" t="n"/>
      <c r="C197" s="9" t="n"/>
      <c r="D197" s="14" t="n"/>
      <c r="E197" s="9" t="n"/>
    </row>
    <row r="198">
      <c r="A198" s="13" t="n"/>
      <c r="B198" s="9" t="n"/>
      <c r="C198" s="9" t="n"/>
      <c r="D198" s="14" t="n"/>
      <c r="E198" s="9" t="n"/>
    </row>
    <row r="199">
      <c r="A199" s="13" t="n"/>
      <c r="B199" s="9" t="n"/>
      <c r="C199" s="9" t="n"/>
      <c r="D199" s="14" t="n"/>
      <c r="E199" s="9" t="n"/>
    </row>
    <row r="200">
      <c r="A200" s="13" t="n"/>
      <c r="B200" s="9" t="n"/>
      <c r="C200" s="9" t="n"/>
      <c r="D200" s="14" t="n"/>
      <c r="E200" s="9" t="n"/>
    </row>
    <row r="201">
      <c r="A201" s="13" t="n"/>
      <c r="B201" s="9" t="n"/>
      <c r="C201" s="9" t="n"/>
      <c r="D201" s="14" t="n"/>
      <c r="E201" s="9" t="n"/>
    </row>
    <row r="202">
      <c r="A202" s="13" t="n"/>
      <c r="B202" s="9" t="n"/>
      <c r="C202" s="9" t="n"/>
      <c r="D202" s="14" t="n"/>
      <c r="E202" s="9" t="n"/>
    </row>
    <row r="203">
      <c r="A203" s="13" t="n"/>
      <c r="B203" s="9" t="n"/>
      <c r="C203" s="9" t="n"/>
      <c r="D203" s="14" t="n"/>
      <c r="E203" s="9" t="n"/>
    </row>
    <row r="204">
      <c r="A204" s="13" t="n"/>
      <c r="B204" s="9" t="n"/>
      <c r="C204" s="9" t="n"/>
      <c r="D204" s="14" t="n"/>
      <c r="E204" s="9" t="n"/>
    </row>
  </sheetData>
  <dataValidations count="2">
    <dataValidation sqref="C5:C204" showDropDown="0" showInputMessage="0" showErrorMessage="0" allowBlank="1" type="list">
      <formula1>"Arriendo,Productos,Sueldos,Cuentas,Publicidad,Otros"</formula1>
    </dataValidation>
    <dataValidation sqref="E5:E204" showDropDown="0" showInputMessage="0" showErrorMessage="0" allowBlank="1" type="list">
      <formula1>"Sí,No"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6" t="inlineStr">
        <is>
          <t>Resumen del mes</t>
        </is>
      </c>
    </row>
    <row r="2">
      <c r="A2" s="2" t="inlineStr">
        <is>
          <t>Elige el mes y escribe el efectivo con que abriste. El resto se calcula solo.</t>
        </is>
      </c>
    </row>
    <row r="4">
      <c r="A4" s="16" t="inlineStr">
        <is>
          <t>Mes (escribe cualquier día del mes)</t>
        </is>
      </c>
      <c r="B4" s="17" t="n">
        <v>46296</v>
      </c>
      <c r="D4" s="18">
        <f>DATE(YEAR(B4),MONTH(B4),1)</f>
        <v/>
      </c>
    </row>
    <row r="5">
      <c r="A5" s="16" t="inlineStr">
        <is>
          <t>Efectivo con que abriste la caja</t>
        </is>
      </c>
      <c r="B5" s="19" t="n">
        <v>20000</v>
      </c>
      <c r="D5" s="18">
        <f>DATE(YEAR(B4),MONTH(B4)+1,1)</f>
        <v/>
      </c>
    </row>
    <row r="7">
      <c r="A7" s="3" t="inlineStr">
        <is>
          <t>Ventas del mes</t>
        </is>
      </c>
    </row>
    <row r="8">
      <c r="A8" s="11" t="inlineStr">
        <is>
          <t>Efectivo</t>
        </is>
      </c>
      <c r="B8" s="20">
        <f>SUMIFS('Caja diaria'!$F$5:$F$404,'Caja diaria'!$A$5:$A$404,"&gt;="&amp;$D$4,'Caja diaria'!$A$5:$A$404,"&lt;"&amp;$D$5,'Caja diaria'!$E$5:$E$404,"Efectivo")</f>
        <v/>
      </c>
    </row>
    <row r="9">
      <c r="A9" s="11" t="inlineStr">
        <is>
          <t>Tarjeta</t>
        </is>
      </c>
      <c r="B9" s="20">
        <f>SUMIFS('Caja diaria'!$F$5:$F$404,'Caja diaria'!$A$5:$A$404,"&gt;="&amp;$D$4,'Caja diaria'!$A$5:$A$404,"&lt;"&amp;$D$5,'Caja diaria'!$E$5:$E$404,"Tarjeta")</f>
        <v/>
      </c>
    </row>
    <row r="10">
      <c r="A10" s="11" t="inlineStr">
        <is>
          <t>Transferencia</t>
        </is>
      </c>
      <c r="B10" s="20">
        <f>SUMIFS('Caja diaria'!$F$5:$F$404,'Caja diaria'!$A$5:$A$404,"&gt;="&amp;$D$4,'Caja diaria'!$A$5:$A$404,"&lt;"&amp;$D$5,'Caja diaria'!$E$5:$E$404,"Transferencia")</f>
        <v/>
      </c>
    </row>
    <row r="11">
      <c r="A11" s="16" t="inlineStr">
        <is>
          <t>Total vendido</t>
        </is>
      </c>
      <c r="B11" s="21">
        <f>SUM(B8:B10)</f>
        <v/>
      </c>
    </row>
    <row r="12">
      <c r="A12" s="11" t="inlineStr">
        <is>
          <t>Propinas</t>
        </is>
      </c>
      <c r="B12" s="20">
        <f>SUMIFS('Caja diaria'!$G$5:$G$404,'Caja diaria'!$A$5:$A$404,"&gt;="&amp;$D$4,'Caja diaria'!$A$5:$A$404,"&lt;"&amp;$D$5)</f>
        <v/>
      </c>
    </row>
    <row r="13">
      <c r="A13" s="11" t="inlineStr">
        <is>
          <t>Servicios realizados</t>
        </is>
      </c>
      <c r="B13" s="11">
        <f>COUNTIFS('Caja diaria'!$A$5:$A$404,"&gt;="&amp;$D$4,'Caja diaria'!$A$5:$A$404,"&lt;"&amp;$D$5,'Caja diaria'!$F$5:$F$404,"&gt;0")</f>
        <v/>
      </c>
    </row>
    <row r="15">
      <c r="A15" s="3" t="inlineStr">
        <is>
          <t>Por barbero</t>
        </is>
      </c>
    </row>
    <row r="16">
      <c r="A16" s="22" t="inlineStr">
        <is>
          <t>Barbero</t>
        </is>
      </c>
      <c r="B16" s="22" t="inlineStr">
        <is>
          <t>Servicios</t>
        </is>
      </c>
      <c r="C16" s="22" t="inlineStr">
        <is>
          <t>Ventas</t>
        </is>
      </c>
      <c r="D16" s="22" t="inlineStr">
        <is>
          <t>Comisión a pagar</t>
        </is>
      </c>
      <c r="E16" s="22" t="inlineStr">
        <is>
          <t>Propinas</t>
        </is>
      </c>
    </row>
    <row r="17">
      <c r="A17" s="23">
        <f>IF(Ajustes!A5="","",Ajustes!A5)</f>
        <v/>
      </c>
      <c r="B17" s="23">
        <f>IF(A17="","",COUNTIFS('Caja diaria'!$A$5:$A$404,"&gt;="&amp;$D$4,'Caja diaria'!$A$5:$A$404,"&lt;"&amp;$D$5,'Caja diaria'!$D$5:$D$404,A17,'Caja diaria'!$F$5:$F$404,"&gt;0"))</f>
        <v/>
      </c>
      <c r="C17" s="15">
        <f>IF(A17="","",SUMIFS('Caja diaria'!$F$5:$F$404,'Caja diaria'!$A$5:$A$404,"&gt;="&amp;$D$4,'Caja diaria'!$A$5:$A$404,"&lt;"&amp;$D$5,'Caja diaria'!$D$5:$D$404,A17))</f>
        <v/>
      </c>
      <c r="D17" s="15">
        <f>IF(A17="","",SUMIFS('Caja diaria'!$H$5:$H$404,'Caja diaria'!$A$5:$A$404,"&gt;="&amp;$D$4,'Caja diaria'!$A$5:$A$404,"&lt;"&amp;$D$5,'Caja diaria'!$D$5:$D$404,A17))</f>
        <v/>
      </c>
      <c r="E17" s="15">
        <f>IF(A17="","",SUMIFS('Caja diaria'!$G$5:$G$404,'Caja diaria'!$A$5:$A$404,"&gt;="&amp;$D$4,'Caja diaria'!$A$5:$A$404,"&lt;"&amp;$D$5,'Caja diaria'!$D$5:$D$404,A17))</f>
        <v/>
      </c>
    </row>
    <row r="18">
      <c r="A18" s="23">
        <f>IF(Ajustes!A6="","",Ajustes!A6)</f>
        <v/>
      </c>
      <c r="B18" s="23">
        <f>IF(A18="","",COUNTIFS('Caja diaria'!$A$5:$A$404,"&gt;="&amp;$D$4,'Caja diaria'!$A$5:$A$404,"&lt;"&amp;$D$5,'Caja diaria'!$D$5:$D$404,A18,'Caja diaria'!$F$5:$F$404,"&gt;0"))</f>
        <v/>
      </c>
      <c r="C18" s="15">
        <f>IF(A18="","",SUMIFS('Caja diaria'!$F$5:$F$404,'Caja diaria'!$A$5:$A$404,"&gt;="&amp;$D$4,'Caja diaria'!$A$5:$A$404,"&lt;"&amp;$D$5,'Caja diaria'!$D$5:$D$404,A18))</f>
        <v/>
      </c>
      <c r="D18" s="15">
        <f>IF(A18="","",SUMIFS('Caja diaria'!$H$5:$H$404,'Caja diaria'!$A$5:$A$404,"&gt;="&amp;$D$4,'Caja diaria'!$A$5:$A$404,"&lt;"&amp;$D$5,'Caja diaria'!$D$5:$D$404,A18))</f>
        <v/>
      </c>
      <c r="E18" s="15">
        <f>IF(A18="","",SUMIFS('Caja diaria'!$G$5:$G$404,'Caja diaria'!$A$5:$A$404,"&gt;="&amp;$D$4,'Caja diaria'!$A$5:$A$404,"&lt;"&amp;$D$5,'Caja diaria'!$D$5:$D$404,A18))</f>
        <v/>
      </c>
    </row>
    <row r="19">
      <c r="A19" s="23">
        <f>IF(Ajustes!A7="","",Ajustes!A7)</f>
        <v/>
      </c>
      <c r="B19" s="23">
        <f>IF(A19="","",COUNTIFS('Caja diaria'!$A$5:$A$404,"&gt;="&amp;$D$4,'Caja diaria'!$A$5:$A$404,"&lt;"&amp;$D$5,'Caja diaria'!$D$5:$D$404,A19,'Caja diaria'!$F$5:$F$404,"&gt;0"))</f>
        <v/>
      </c>
      <c r="C19" s="15">
        <f>IF(A19="","",SUMIFS('Caja diaria'!$F$5:$F$404,'Caja diaria'!$A$5:$A$404,"&gt;="&amp;$D$4,'Caja diaria'!$A$5:$A$404,"&lt;"&amp;$D$5,'Caja diaria'!$D$5:$D$404,A19))</f>
        <v/>
      </c>
      <c r="D19" s="15">
        <f>IF(A19="","",SUMIFS('Caja diaria'!$H$5:$H$404,'Caja diaria'!$A$5:$A$404,"&gt;="&amp;$D$4,'Caja diaria'!$A$5:$A$404,"&lt;"&amp;$D$5,'Caja diaria'!$D$5:$D$404,A19))</f>
        <v/>
      </c>
      <c r="E19" s="15">
        <f>IF(A19="","",SUMIFS('Caja diaria'!$G$5:$G$404,'Caja diaria'!$A$5:$A$404,"&gt;="&amp;$D$4,'Caja diaria'!$A$5:$A$404,"&lt;"&amp;$D$5,'Caja diaria'!$D$5:$D$404,A19))</f>
        <v/>
      </c>
    </row>
    <row r="20">
      <c r="A20" s="23">
        <f>IF(Ajustes!A8="","",Ajustes!A8)</f>
        <v/>
      </c>
      <c r="B20" s="23">
        <f>IF(A20="","",COUNTIFS('Caja diaria'!$A$5:$A$404,"&gt;="&amp;$D$4,'Caja diaria'!$A$5:$A$404,"&lt;"&amp;$D$5,'Caja diaria'!$D$5:$D$404,A20,'Caja diaria'!$F$5:$F$404,"&gt;0"))</f>
        <v/>
      </c>
      <c r="C20" s="15">
        <f>IF(A20="","",SUMIFS('Caja diaria'!$F$5:$F$404,'Caja diaria'!$A$5:$A$404,"&gt;="&amp;$D$4,'Caja diaria'!$A$5:$A$404,"&lt;"&amp;$D$5,'Caja diaria'!$D$5:$D$404,A20))</f>
        <v/>
      </c>
      <c r="D20" s="15">
        <f>IF(A20="","",SUMIFS('Caja diaria'!$H$5:$H$404,'Caja diaria'!$A$5:$A$404,"&gt;="&amp;$D$4,'Caja diaria'!$A$5:$A$404,"&lt;"&amp;$D$5,'Caja diaria'!$D$5:$D$404,A20))</f>
        <v/>
      </c>
      <c r="E20" s="15">
        <f>IF(A20="","",SUMIFS('Caja diaria'!$G$5:$G$404,'Caja diaria'!$A$5:$A$404,"&gt;="&amp;$D$4,'Caja diaria'!$A$5:$A$404,"&lt;"&amp;$D$5,'Caja diaria'!$D$5:$D$404,A20))</f>
        <v/>
      </c>
    </row>
    <row r="21">
      <c r="A21" s="23">
        <f>IF(Ajustes!A9="","",Ajustes!A9)</f>
        <v/>
      </c>
      <c r="B21" s="23">
        <f>IF(A21="","",COUNTIFS('Caja diaria'!$A$5:$A$404,"&gt;="&amp;$D$4,'Caja diaria'!$A$5:$A$404,"&lt;"&amp;$D$5,'Caja diaria'!$D$5:$D$404,A21,'Caja diaria'!$F$5:$F$404,"&gt;0"))</f>
        <v/>
      </c>
      <c r="C21" s="15">
        <f>IF(A21="","",SUMIFS('Caja diaria'!$F$5:$F$404,'Caja diaria'!$A$5:$A$404,"&gt;="&amp;$D$4,'Caja diaria'!$A$5:$A$404,"&lt;"&amp;$D$5,'Caja diaria'!$D$5:$D$404,A21))</f>
        <v/>
      </c>
      <c r="D21" s="15">
        <f>IF(A21="","",SUMIFS('Caja diaria'!$H$5:$H$404,'Caja diaria'!$A$5:$A$404,"&gt;="&amp;$D$4,'Caja diaria'!$A$5:$A$404,"&lt;"&amp;$D$5,'Caja diaria'!$D$5:$D$404,A21))</f>
        <v/>
      </c>
      <c r="E21" s="15">
        <f>IF(A21="","",SUMIFS('Caja diaria'!$G$5:$G$404,'Caja diaria'!$A$5:$A$404,"&gt;="&amp;$D$4,'Caja diaria'!$A$5:$A$404,"&lt;"&amp;$D$5,'Caja diaria'!$D$5:$D$404,A21))</f>
        <v/>
      </c>
    </row>
    <row r="22">
      <c r="A22" s="23">
        <f>IF(Ajustes!A10="","",Ajustes!A10)</f>
        <v/>
      </c>
      <c r="B22" s="23">
        <f>IF(A22="","",COUNTIFS('Caja diaria'!$A$5:$A$404,"&gt;="&amp;$D$4,'Caja diaria'!$A$5:$A$404,"&lt;"&amp;$D$5,'Caja diaria'!$D$5:$D$404,A22,'Caja diaria'!$F$5:$F$404,"&gt;0"))</f>
        <v/>
      </c>
      <c r="C22" s="15">
        <f>IF(A22="","",SUMIFS('Caja diaria'!$F$5:$F$404,'Caja diaria'!$A$5:$A$404,"&gt;="&amp;$D$4,'Caja diaria'!$A$5:$A$404,"&lt;"&amp;$D$5,'Caja diaria'!$D$5:$D$404,A22))</f>
        <v/>
      </c>
      <c r="D22" s="15">
        <f>IF(A22="","",SUMIFS('Caja diaria'!$H$5:$H$404,'Caja diaria'!$A$5:$A$404,"&gt;="&amp;$D$4,'Caja diaria'!$A$5:$A$404,"&lt;"&amp;$D$5,'Caja diaria'!$D$5:$D$404,A22))</f>
        <v/>
      </c>
      <c r="E22" s="15">
        <f>IF(A22="","",SUMIFS('Caja diaria'!$G$5:$G$404,'Caja diaria'!$A$5:$A$404,"&gt;="&amp;$D$4,'Caja diaria'!$A$5:$A$404,"&lt;"&amp;$D$5,'Caja diaria'!$D$5:$D$404,A22))</f>
        <v/>
      </c>
    </row>
    <row r="23">
      <c r="A23" s="23">
        <f>IF(Ajustes!A11="","",Ajustes!A11)</f>
        <v/>
      </c>
      <c r="B23" s="23">
        <f>IF(A23="","",COUNTIFS('Caja diaria'!$A$5:$A$404,"&gt;="&amp;$D$4,'Caja diaria'!$A$5:$A$404,"&lt;"&amp;$D$5,'Caja diaria'!$D$5:$D$404,A23,'Caja diaria'!$F$5:$F$404,"&gt;0"))</f>
        <v/>
      </c>
      <c r="C23" s="15">
        <f>IF(A23="","",SUMIFS('Caja diaria'!$F$5:$F$404,'Caja diaria'!$A$5:$A$404,"&gt;="&amp;$D$4,'Caja diaria'!$A$5:$A$404,"&lt;"&amp;$D$5,'Caja diaria'!$D$5:$D$404,A23))</f>
        <v/>
      </c>
      <c r="D23" s="15">
        <f>IF(A23="","",SUMIFS('Caja diaria'!$H$5:$H$404,'Caja diaria'!$A$5:$A$404,"&gt;="&amp;$D$4,'Caja diaria'!$A$5:$A$404,"&lt;"&amp;$D$5,'Caja diaria'!$D$5:$D$404,A23))</f>
        <v/>
      </c>
      <c r="E23" s="15">
        <f>IF(A23="","",SUMIFS('Caja diaria'!$G$5:$G$404,'Caja diaria'!$A$5:$A$404,"&gt;="&amp;$D$4,'Caja diaria'!$A$5:$A$404,"&lt;"&amp;$D$5,'Caja diaria'!$D$5:$D$404,A23))</f>
        <v/>
      </c>
    </row>
    <row r="24">
      <c r="A24" s="23">
        <f>IF(Ajustes!A12="","",Ajustes!A12)</f>
        <v/>
      </c>
      <c r="B24" s="23">
        <f>IF(A24="","",COUNTIFS('Caja diaria'!$A$5:$A$404,"&gt;="&amp;$D$4,'Caja diaria'!$A$5:$A$404,"&lt;"&amp;$D$5,'Caja diaria'!$D$5:$D$404,A24,'Caja diaria'!$F$5:$F$404,"&gt;0"))</f>
        <v/>
      </c>
      <c r="C24" s="15">
        <f>IF(A24="","",SUMIFS('Caja diaria'!$F$5:$F$404,'Caja diaria'!$A$5:$A$404,"&gt;="&amp;$D$4,'Caja diaria'!$A$5:$A$404,"&lt;"&amp;$D$5,'Caja diaria'!$D$5:$D$404,A24))</f>
        <v/>
      </c>
      <c r="D24" s="15">
        <f>IF(A24="","",SUMIFS('Caja diaria'!$H$5:$H$404,'Caja diaria'!$A$5:$A$404,"&gt;="&amp;$D$4,'Caja diaria'!$A$5:$A$404,"&lt;"&amp;$D$5,'Caja diaria'!$D$5:$D$404,A24))</f>
        <v/>
      </c>
      <c r="E24" s="15">
        <f>IF(A24="","",SUMIFS('Caja diaria'!$G$5:$G$404,'Caja diaria'!$A$5:$A$404,"&gt;="&amp;$D$4,'Caja diaria'!$A$5:$A$404,"&lt;"&amp;$D$5,'Caja diaria'!$D$5:$D$404,A24))</f>
        <v/>
      </c>
    </row>
    <row r="25">
      <c r="A25" s="23">
        <f>IF(Ajustes!A13="","",Ajustes!A13)</f>
        <v/>
      </c>
      <c r="B25" s="23">
        <f>IF(A25="","",COUNTIFS('Caja diaria'!$A$5:$A$404,"&gt;="&amp;$D$4,'Caja diaria'!$A$5:$A$404,"&lt;"&amp;$D$5,'Caja diaria'!$D$5:$D$404,A25,'Caja diaria'!$F$5:$F$404,"&gt;0"))</f>
        <v/>
      </c>
      <c r="C25" s="15">
        <f>IF(A25="","",SUMIFS('Caja diaria'!$F$5:$F$404,'Caja diaria'!$A$5:$A$404,"&gt;="&amp;$D$4,'Caja diaria'!$A$5:$A$404,"&lt;"&amp;$D$5,'Caja diaria'!$D$5:$D$404,A25))</f>
        <v/>
      </c>
      <c r="D25" s="15">
        <f>IF(A25="","",SUMIFS('Caja diaria'!$H$5:$H$404,'Caja diaria'!$A$5:$A$404,"&gt;="&amp;$D$4,'Caja diaria'!$A$5:$A$404,"&lt;"&amp;$D$5,'Caja diaria'!$D$5:$D$404,A25))</f>
        <v/>
      </c>
      <c r="E25" s="15">
        <f>IF(A25="","",SUMIFS('Caja diaria'!$G$5:$G$404,'Caja diaria'!$A$5:$A$404,"&gt;="&amp;$D$4,'Caja diaria'!$A$5:$A$404,"&lt;"&amp;$D$5,'Caja diaria'!$D$5:$D$404,A25))</f>
        <v/>
      </c>
    </row>
    <row r="26">
      <c r="A26" s="23">
        <f>IF(Ajustes!A14="","",Ajustes!A14)</f>
        <v/>
      </c>
      <c r="B26" s="23">
        <f>IF(A26="","",COUNTIFS('Caja diaria'!$A$5:$A$404,"&gt;="&amp;$D$4,'Caja diaria'!$A$5:$A$404,"&lt;"&amp;$D$5,'Caja diaria'!$D$5:$D$404,A26,'Caja diaria'!$F$5:$F$404,"&gt;0"))</f>
        <v/>
      </c>
      <c r="C26" s="15">
        <f>IF(A26="","",SUMIFS('Caja diaria'!$F$5:$F$404,'Caja diaria'!$A$5:$A$404,"&gt;="&amp;$D$4,'Caja diaria'!$A$5:$A$404,"&lt;"&amp;$D$5,'Caja diaria'!$D$5:$D$404,A26))</f>
        <v/>
      </c>
      <c r="D26" s="15">
        <f>IF(A26="","",SUMIFS('Caja diaria'!$H$5:$H$404,'Caja diaria'!$A$5:$A$404,"&gt;="&amp;$D$4,'Caja diaria'!$A$5:$A$404,"&lt;"&amp;$D$5,'Caja diaria'!$D$5:$D$404,A26))</f>
        <v/>
      </c>
      <c r="E26" s="15">
        <f>IF(A26="","",SUMIFS('Caja diaria'!$G$5:$G$404,'Caja diaria'!$A$5:$A$404,"&gt;="&amp;$D$4,'Caja diaria'!$A$5:$A$404,"&lt;"&amp;$D$5,'Caja diaria'!$D$5:$D$404,A26))</f>
        <v/>
      </c>
    </row>
    <row r="27">
      <c r="A27" s="23">
        <f>IF(Ajustes!A15="","",Ajustes!A15)</f>
        <v/>
      </c>
      <c r="B27" s="23">
        <f>IF(A27="","",COUNTIFS('Caja diaria'!$A$5:$A$404,"&gt;="&amp;$D$4,'Caja diaria'!$A$5:$A$404,"&lt;"&amp;$D$5,'Caja diaria'!$D$5:$D$404,A27,'Caja diaria'!$F$5:$F$404,"&gt;0"))</f>
        <v/>
      </c>
      <c r="C27" s="15">
        <f>IF(A27="","",SUMIFS('Caja diaria'!$F$5:$F$404,'Caja diaria'!$A$5:$A$404,"&gt;="&amp;$D$4,'Caja diaria'!$A$5:$A$404,"&lt;"&amp;$D$5,'Caja diaria'!$D$5:$D$404,A27))</f>
        <v/>
      </c>
      <c r="D27" s="15">
        <f>IF(A27="","",SUMIFS('Caja diaria'!$H$5:$H$404,'Caja diaria'!$A$5:$A$404,"&gt;="&amp;$D$4,'Caja diaria'!$A$5:$A$404,"&lt;"&amp;$D$5,'Caja diaria'!$D$5:$D$404,A27))</f>
        <v/>
      </c>
      <c r="E27" s="15">
        <f>IF(A27="","",SUMIFS('Caja diaria'!$G$5:$G$404,'Caja diaria'!$A$5:$A$404,"&gt;="&amp;$D$4,'Caja diaria'!$A$5:$A$404,"&lt;"&amp;$D$5,'Caja diaria'!$D$5:$D$404,A27))</f>
        <v/>
      </c>
    </row>
    <row r="28">
      <c r="A28" s="23">
        <f>IF(Ajustes!A16="","",Ajustes!A16)</f>
        <v/>
      </c>
      <c r="B28" s="23">
        <f>IF(A28="","",COUNTIFS('Caja diaria'!$A$5:$A$404,"&gt;="&amp;$D$4,'Caja diaria'!$A$5:$A$404,"&lt;"&amp;$D$5,'Caja diaria'!$D$5:$D$404,A28,'Caja diaria'!$F$5:$F$404,"&gt;0"))</f>
        <v/>
      </c>
      <c r="C28" s="15">
        <f>IF(A28="","",SUMIFS('Caja diaria'!$F$5:$F$404,'Caja diaria'!$A$5:$A$404,"&gt;="&amp;$D$4,'Caja diaria'!$A$5:$A$404,"&lt;"&amp;$D$5,'Caja diaria'!$D$5:$D$404,A28))</f>
        <v/>
      </c>
      <c r="D28" s="15">
        <f>IF(A28="","",SUMIFS('Caja diaria'!$H$5:$H$404,'Caja diaria'!$A$5:$A$404,"&gt;="&amp;$D$4,'Caja diaria'!$A$5:$A$404,"&lt;"&amp;$D$5,'Caja diaria'!$D$5:$D$404,A28))</f>
        <v/>
      </c>
      <c r="E28" s="15">
        <f>IF(A28="","",SUMIFS('Caja diaria'!$G$5:$G$404,'Caja diaria'!$A$5:$A$404,"&gt;="&amp;$D$4,'Caja diaria'!$A$5:$A$404,"&lt;"&amp;$D$5,'Caja diaria'!$D$5:$D$404,A28))</f>
        <v/>
      </c>
    </row>
    <row r="29">
      <c r="A29" s="23">
        <f>IF(Ajustes!A17="","",Ajustes!A17)</f>
        <v/>
      </c>
      <c r="B29" s="23">
        <f>IF(A29="","",COUNTIFS('Caja diaria'!$A$5:$A$404,"&gt;="&amp;$D$4,'Caja diaria'!$A$5:$A$404,"&lt;"&amp;$D$5,'Caja diaria'!$D$5:$D$404,A29,'Caja diaria'!$F$5:$F$404,"&gt;0"))</f>
        <v/>
      </c>
      <c r="C29" s="15">
        <f>IF(A29="","",SUMIFS('Caja diaria'!$F$5:$F$404,'Caja diaria'!$A$5:$A$404,"&gt;="&amp;$D$4,'Caja diaria'!$A$5:$A$404,"&lt;"&amp;$D$5,'Caja diaria'!$D$5:$D$404,A29))</f>
        <v/>
      </c>
      <c r="D29" s="15">
        <f>IF(A29="","",SUMIFS('Caja diaria'!$H$5:$H$404,'Caja diaria'!$A$5:$A$404,"&gt;="&amp;$D$4,'Caja diaria'!$A$5:$A$404,"&lt;"&amp;$D$5,'Caja diaria'!$D$5:$D$404,A29))</f>
        <v/>
      </c>
      <c r="E29" s="15">
        <f>IF(A29="","",SUMIFS('Caja diaria'!$G$5:$G$404,'Caja diaria'!$A$5:$A$404,"&gt;="&amp;$D$4,'Caja diaria'!$A$5:$A$404,"&lt;"&amp;$D$5,'Caja diaria'!$D$5:$D$404,A29))</f>
        <v/>
      </c>
    </row>
    <row r="30">
      <c r="A30" s="23">
        <f>IF(Ajustes!A18="","",Ajustes!A18)</f>
        <v/>
      </c>
      <c r="B30" s="23">
        <f>IF(A30="","",COUNTIFS('Caja diaria'!$A$5:$A$404,"&gt;="&amp;$D$4,'Caja diaria'!$A$5:$A$404,"&lt;"&amp;$D$5,'Caja diaria'!$D$5:$D$404,A30,'Caja diaria'!$F$5:$F$404,"&gt;0"))</f>
        <v/>
      </c>
      <c r="C30" s="15">
        <f>IF(A30="","",SUMIFS('Caja diaria'!$F$5:$F$404,'Caja diaria'!$A$5:$A$404,"&gt;="&amp;$D$4,'Caja diaria'!$A$5:$A$404,"&lt;"&amp;$D$5,'Caja diaria'!$D$5:$D$404,A30))</f>
        <v/>
      </c>
      <c r="D30" s="15">
        <f>IF(A30="","",SUMIFS('Caja diaria'!$H$5:$H$404,'Caja diaria'!$A$5:$A$404,"&gt;="&amp;$D$4,'Caja diaria'!$A$5:$A$404,"&lt;"&amp;$D$5,'Caja diaria'!$D$5:$D$404,A30))</f>
        <v/>
      </c>
      <c r="E30" s="15">
        <f>IF(A30="","",SUMIFS('Caja diaria'!$G$5:$G$404,'Caja diaria'!$A$5:$A$404,"&gt;="&amp;$D$4,'Caja diaria'!$A$5:$A$404,"&lt;"&amp;$D$5,'Caja diaria'!$D$5:$D$404,A30))</f>
        <v/>
      </c>
    </row>
    <row r="31">
      <c r="A31" s="23">
        <f>IF(Ajustes!A19="","",Ajustes!A19)</f>
        <v/>
      </c>
      <c r="B31" s="23">
        <f>IF(A31="","",COUNTIFS('Caja diaria'!$A$5:$A$404,"&gt;="&amp;$D$4,'Caja diaria'!$A$5:$A$404,"&lt;"&amp;$D$5,'Caja diaria'!$D$5:$D$404,A31,'Caja diaria'!$F$5:$F$404,"&gt;0"))</f>
        <v/>
      </c>
      <c r="C31" s="15">
        <f>IF(A31="","",SUMIFS('Caja diaria'!$F$5:$F$404,'Caja diaria'!$A$5:$A$404,"&gt;="&amp;$D$4,'Caja diaria'!$A$5:$A$404,"&lt;"&amp;$D$5,'Caja diaria'!$D$5:$D$404,A31))</f>
        <v/>
      </c>
      <c r="D31" s="15">
        <f>IF(A31="","",SUMIFS('Caja diaria'!$H$5:$H$404,'Caja diaria'!$A$5:$A$404,"&gt;="&amp;$D$4,'Caja diaria'!$A$5:$A$404,"&lt;"&amp;$D$5,'Caja diaria'!$D$5:$D$404,A31))</f>
        <v/>
      </c>
      <c r="E31" s="15">
        <f>IF(A31="","",SUMIFS('Caja diaria'!$G$5:$G$404,'Caja diaria'!$A$5:$A$404,"&gt;="&amp;$D$4,'Caja diaria'!$A$5:$A$404,"&lt;"&amp;$D$5,'Caja diaria'!$D$5:$D$404,A31))</f>
        <v/>
      </c>
    </row>
    <row r="32">
      <c r="A32" s="23">
        <f>IF(Ajustes!A20="","",Ajustes!A20)</f>
        <v/>
      </c>
      <c r="B32" s="23">
        <f>IF(A32="","",COUNTIFS('Caja diaria'!$A$5:$A$404,"&gt;="&amp;$D$4,'Caja diaria'!$A$5:$A$404,"&lt;"&amp;$D$5,'Caja diaria'!$D$5:$D$404,A32,'Caja diaria'!$F$5:$F$404,"&gt;0"))</f>
        <v/>
      </c>
      <c r="C32" s="15">
        <f>IF(A32="","",SUMIFS('Caja diaria'!$F$5:$F$404,'Caja diaria'!$A$5:$A$404,"&gt;="&amp;$D$4,'Caja diaria'!$A$5:$A$404,"&lt;"&amp;$D$5,'Caja diaria'!$D$5:$D$404,A32))</f>
        <v/>
      </c>
      <c r="D32" s="15">
        <f>IF(A32="","",SUMIFS('Caja diaria'!$H$5:$H$404,'Caja diaria'!$A$5:$A$404,"&gt;="&amp;$D$4,'Caja diaria'!$A$5:$A$404,"&lt;"&amp;$D$5,'Caja diaria'!$D$5:$D$404,A32))</f>
        <v/>
      </c>
      <c r="E32" s="15">
        <f>IF(A32="","",SUMIFS('Caja diaria'!$G$5:$G$404,'Caja diaria'!$A$5:$A$404,"&gt;="&amp;$D$4,'Caja diaria'!$A$5:$A$404,"&lt;"&amp;$D$5,'Caja diaria'!$D$5:$D$404,A32))</f>
        <v/>
      </c>
    </row>
    <row r="33">
      <c r="A33" s="23">
        <f>IF(Ajustes!A21="","",Ajustes!A21)</f>
        <v/>
      </c>
      <c r="B33" s="23">
        <f>IF(A33="","",COUNTIFS('Caja diaria'!$A$5:$A$404,"&gt;="&amp;$D$4,'Caja diaria'!$A$5:$A$404,"&lt;"&amp;$D$5,'Caja diaria'!$D$5:$D$404,A33,'Caja diaria'!$F$5:$F$404,"&gt;0"))</f>
        <v/>
      </c>
      <c r="C33" s="15">
        <f>IF(A33="","",SUMIFS('Caja diaria'!$F$5:$F$404,'Caja diaria'!$A$5:$A$404,"&gt;="&amp;$D$4,'Caja diaria'!$A$5:$A$404,"&lt;"&amp;$D$5,'Caja diaria'!$D$5:$D$404,A33))</f>
        <v/>
      </c>
      <c r="D33" s="15">
        <f>IF(A33="","",SUMIFS('Caja diaria'!$H$5:$H$404,'Caja diaria'!$A$5:$A$404,"&gt;="&amp;$D$4,'Caja diaria'!$A$5:$A$404,"&lt;"&amp;$D$5,'Caja diaria'!$D$5:$D$404,A33))</f>
        <v/>
      </c>
      <c r="E33" s="15">
        <f>IF(A33="","",SUMIFS('Caja diaria'!$G$5:$G$404,'Caja diaria'!$A$5:$A$404,"&gt;="&amp;$D$4,'Caja diaria'!$A$5:$A$404,"&lt;"&amp;$D$5,'Caja diaria'!$D$5:$D$404,A33))</f>
        <v/>
      </c>
    </row>
    <row r="34">
      <c r="A34" s="23">
        <f>IF(Ajustes!A22="","",Ajustes!A22)</f>
        <v/>
      </c>
      <c r="B34" s="23">
        <f>IF(A34="","",COUNTIFS('Caja diaria'!$A$5:$A$404,"&gt;="&amp;$D$4,'Caja diaria'!$A$5:$A$404,"&lt;"&amp;$D$5,'Caja diaria'!$D$5:$D$404,A34,'Caja diaria'!$F$5:$F$404,"&gt;0"))</f>
        <v/>
      </c>
      <c r="C34" s="15">
        <f>IF(A34="","",SUMIFS('Caja diaria'!$F$5:$F$404,'Caja diaria'!$A$5:$A$404,"&gt;="&amp;$D$4,'Caja diaria'!$A$5:$A$404,"&lt;"&amp;$D$5,'Caja diaria'!$D$5:$D$404,A34))</f>
        <v/>
      </c>
      <c r="D34" s="15">
        <f>IF(A34="","",SUMIFS('Caja diaria'!$H$5:$H$404,'Caja diaria'!$A$5:$A$404,"&gt;="&amp;$D$4,'Caja diaria'!$A$5:$A$404,"&lt;"&amp;$D$5,'Caja diaria'!$D$5:$D$404,A34))</f>
        <v/>
      </c>
      <c r="E34" s="15">
        <f>IF(A34="","",SUMIFS('Caja diaria'!$G$5:$G$404,'Caja diaria'!$A$5:$A$404,"&gt;="&amp;$D$4,'Caja diaria'!$A$5:$A$404,"&lt;"&amp;$D$5,'Caja diaria'!$D$5:$D$404,A34))</f>
        <v/>
      </c>
    </row>
    <row r="35">
      <c r="A35" s="23">
        <f>IF(Ajustes!A23="","",Ajustes!A23)</f>
        <v/>
      </c>
      <c r="B35" s="23">
        <f>IF(A35="","",COUNTIFS('Caja diaria'!$A$5:$A$404,"&gt;="&amp;$D$4,'Caja diaria'!$A$5:$A$404,"&lt;"&amp;$D$5,'Caja diaria'!$D$5:$D$404,A35,'Caja diaria'!$F$5:$F$404,"&gt;0"))</f>
        <v/>
      </c>
      <c r="C35" s="15">
        <f>IF(A35="","",SUMIFS('Caja diaria'!$F$5:$F$404,'Caja diaria'!$A$5:$A$404,"&gt;="&amp;$D$4,'Caja diaria'!$A$5:$A$404,"&lt;"&amp;$D$5,'Caja diaria'!$D$5:$D$404,A35))</f>
        <v/>
      </c>
      <c r="D35" s="15">
        <f>IF(A35="","",SUMIFS('Caja diaria'!$H$5:$H$404,'Caja diaria'!$A$5:$A$404,"&gt;="&amp;$D$4,'Caja diaria'!$A$5:$A$404,"&lt;"&amp;$D$5,'Caja diaria'!$D$5:$D$404,A35))</f>
        <v/>
      </c>
      <c r="E35" s="15">
        <f>IF(A35="","",SUMIFS('Caja diaria'!$G$5:$G$404,'Caja diaria'!$A$5:$A$404,"&gt;="&amp;$D$4,'Caja diaria'!$A$5:$A$404,"&lt;"&amp;$D$5,'Caja diaria'!$D$5:$D$404,A35))</f>
        <v/>
      </c>
    </row>
    <row r="36">
      <c r="A36" s="23">
        <f>IF(Ajustes!A24="","",Ajustes!A24)</f>
        <v/>
      </c>
      <c r="B36" s="23">
        <f>IF(A36="","",COUNTIFS('Caja diaria'!$A$5:$A$404,"&gt;="&amp;$D$4,'Caja diaria'!$A$5:$A$404,"&lt;"&amp;$D$5,'Caja diaria'!$D$5:$D$404,A36,'Caja diaria'!$F$5:$F$404,"&gt;0"))</f>
        <v/>
      </c>
      <c r="C36" s="15">
        <f>IF(A36="","",SUMIFS('Caja diaria'!$F$5:$F$404,'Caja diaria'!$A$5:$A$404,"&gt;="&amp;$D$4,'Caja diaria'!$A$5:$A$404,"&lt;"&amp;$D$5,'Caja diaria'!$D$5:$D$404,A36))</f>
        <v/>
      </c>
      <c r="D36" s="15">
        <f>IF(A36="","",SUMIFS('Caja diaria'!$H$5:$H$404,'Caja diaria'!$A$5:$A$404,"&gt;="&amp;$D$4,'Caja diaria'!$A$5:$A$404,"&lt;"&amp;$D$5,'Caja diaria'!$D$5:$D$404,A36))</f>
        <v/>
      </c>
      <c r="E36" s="15">
        <f>IF(A36="","",SUMIFS('Caja diaria'!$G$5:$G$404,'Caja diaria'!$A$5:$A$404,"&gt;="&amp;$D$4,'Caja diaria'!$A$5:$A$404,"&lt;"&amp;$D$5,'Caja diaria'!$D$5:$D$404,A36))</f>
        <v/>
      </c>
    </row>
    <row r="37">
      <c r="A37" s="16" t="inlineStr">
        <is>
          <t>Total comisiones</t>
        </is>
      </c>
      <c r="D37" s="21">
        <f>SUM(D17:D36)</f>
        <v/>
      </c>
    </row>
    <row r="39">
      <c r="A39" s="3" t="inlineStr">
        <is>
          <t>Arqueo del efectivo</t>
        </is>
      </c>
    </row>
    <row r="40">
      <c r="A40" s="11" t="inlineStr">
        <is>
          <t>Efectivo con que abriste</t>
        </is>
      </c>
      <c r="B40" s="20">
        <f>B5</f>
        <v/>
      </c>
    </row>
    <row r="41">
      <c r="A41" s="11" t="inlineStr">
        <is>
          <t>+ Ventas en efectivo</t>
        </is>
      </c>
      <c r="B41" s="20">
        <f>B8</f>
        <v/>
      </c>
    </row>
    <row r="42">
      <c r="A42" s="11" t="inlineStr">
        <is>
          <t>+ Propinas en efectivo</t>
        </is>
      </c>
      <c r="B42" s="20">
        <f>SUMIFS('Caja diaria'!$G$5:$G$404,'Caja diaria'!$A$5:$A$404,"&gt;="&amp;$D$4,'Caja diaria'!$A$5:$A$404,"&lt;"&amp;$D$5,'Caja diaria'!$E$5:$E$404,"Efectivo")</f>
        <v/>
      </c>
    </row>
    <row r="43">
      <c r="A43" s="11" t="inlineStr">
        <is>
          <t>- Gastos pagados con la caja</t>
        </is>
      </c>
      <c r="B43" s="20">
        <f>-SUMIFS(Gastos!$D$5:$D$204,Gastos!$A$5:$A$204,"&gt;="&amp;$D$4,Gastos!$A$5:$A$204,"&lt;"&amp;$D$5,Gastos!$E$5:$E$204,"Sí")</f>
        <v/>
      </c>
    </row>
    <row r="44">
      <c r="A44" s="16" t="inlineStr">
        <is>
          <t>Efectivo que debería haber</t>
        </is>
      </c>
      <c r="B44" s="21">
        <f>SUM(B40:B43)</f>
        <v/>
      </c>
    </row>
    <row r="45">
      <c r="A45" s="11" t="inlineStr">
        <is>
          <t>Efectivo que contaste</t>
        </is>
      </c>
      <c r="B45" s="19" t="n"/>
    </row>
    <row r="46">
      <c r="A46" s="16" t="inlineStr">
        <is>
          <t>Diferencia</t>
        </is>
      </c>
      <c r="B46" s="21">
        <f>IF(B45="","",B45-B44)</f>
        <v/>
      </c>
    </row>
    <row r="48">
      <c r="A48" s="3" t="inlineStr">
        <is>
          <t>Resultado del mes</t>
        </is>
      </c>
    </row>
    <row r="49">
      <c r="A49" s="11" t="inlineStr">
        <is>
          <t>Total vendido</t>
        </is>
      </c>
      <c r="B49" s="20">
        <f>B11</f>
        <v/>
      </c>
    </row>
    <row r="50">
      <c r="A50" s="11" t="inlineStr">
        <is>
          <t>- Comisiones de barberos</t>
        </is>
      </c>
      <c r="B50" s="20">
        <f>-D37</f>
        <v/>
      </c>
    </row>
    <row r="51">
      <c r="A51" s="11" t="inlineStr">
        <is>
          <t>- Gastos del mes</t>
        </is>
      </c>
      <c r="B51" s="20">
        <f>-SUMIFS(Gastos!$D$5:$D$204,Gastos!$A$5:$A$204,"&gt;="&amp;$D$4,Gastos!$A$5:$A$204,"&lt;"&amp;$D$5)</f>
        <v/>
      </c>
    </row>
    <row r="52">
      <c r="A52" s="16" t="inlineStr">
        <is>
          <t>Te queda</t>
        </is>
      </c>
      <c r="B52" s="21">
        <f>SUM(B49:B51)</f>
        <v/>
      </c>
    </row>
    <row r="54">
      <c r="A54" s="12" t="inlineStr">
        <is>
          <t>Las propinas no entran al resultado: son del equipo. ¿Quieres que esto se haga solo? usekora.cl/barberia</t>
        </is>
      </c>
    </row>
  </sheetData>
  <conditionalFormatting sqref="B46">
    <cfRule type="expression" priority="1" dxfId="0">
      <formula>AND(B46&lt;&gt;"",B46&lt;0)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2026-10-23T02:02:59Z</dcterms:created>
  <dcterms:modified xmlns:dcterms="http://purl.org/dc/terms/" xmlns:xsi="http://www.w3.org/2001/XMLSchema-instance" xsi:type="dcterms:W3CDTF">2026-10-23T02:03:00Z</dcterms:modified>
</cp:coreProperties>
</file>